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BE5AFE4B-0F1B-4111-AAAB-2554D41FD535}" xr6:coauthVersionLast="47" xr6:coauthVersionMax="47" xr10:uidLastSave="{00000000-0000-0000-0000-000000000000}"/>
  <bookViews>
    <workbookView xWindow="8730" yWindow="135" windowWidth="13245" windowHeight="15270" xr2:uid="{00000000-000D-0000-FFFF-FFFF00000000}"/>
  </bookViews>
  <sheets>
    <sheet name="Notice" sheetId="3" r:id="rId1"/>
    <sheet name="Test" sheetId="1" r:id="rId2"/>
    <sheet name="Méthode avec R" sheetId="2" r:id="rId3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N8" i="1"/>
  <c r="N7" i="1"/>
  <c r="M8" i="1"/>
  <c r="M7" i="1"/>
  <c r="O7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13" i="1"/>
  <c r="L14" i="1"/>
  <c r="L12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N12" i="1"/>
  <c r="M12" i="1"/>
  <c r="O8" i="1"/>
  <c r="M9" i="1"/>
  <c r="B9" i="1"/>
  <c r="P12" i="1"/>
  <c r="O12" i="1"/>
  <c r="Q12" i="1"/>
  <c r="R12" i="1"/>
  <c r="O9" i="1"/>
  <c r="B10" i="1"/>
  <c r="C10" i="1"/>
  <c r="D10" i="1"/>
  <c r="H12" i="1"/>
  <c r="H17" i="1"/>
  <c r="H16" i="1"/>
  <c r="H19" i="1"/>
  <c r="H20" i="1"/>
  <c r="H14" i="1"/>
  <c r="H13" i="1"/>
</calcChain>
</file>

<file path=xl/sharedStrings.xml><?xml version="1.0" encoding="utf-8"?>
<sst xmlns="http://schemas.openxmlformats.org/spreadsheetml/2006/main" count="137" uniqueCount="111">
  <si>
    <t>Série 1</t>
  </si>
  <si>
    <t>Série 2</t>
  </si>
  <si>
    <t>Individu</t>
  </si>
  <si>
    <t>nb non nuls</t>
  </si>
  <si>
    <t>moins fréquent</t>
  </si>
  <si>
    <t>Nombre total de différences non nulles =</t>
  </si>
  <si>
    <t xml:space="preserve">Nombre de différences nulles = </t>
  </si>
  <si>
    <t>bidirect.</t>
  </si>
  <si>
    <t xml:space="preserve">Si hypothèse unidirectionnelle, p = </t>
  </si>
  <si>
    <t xml:space="preserve">Si hypothèse bidirectionnelle, p = </t>
  </si>
  <si>
    <t>nb série 1</t>
  </si>
  <si>
    <t>nb série 2</t>
  </si>
  <si>
    <t>Diff.</t>
  </si>
  <si>
    <t>xxx</t>
  </si>
  <si>
    <t>Loi binomiale unidir.</t>
  </si>
  <si>
    <t xml:space="preserve">Fréquence Série 1 &gt; Série 2 = </t>
  </si>
  <si>
    <t xml:space="preserve">Fréquence Série 1 &lt; Série 2 = </t>
  </si>
  <si>
    <t>nb si S1 SUP</t>
  </si>
  <si>
    <t>nb si S1 INF</t>
  </si>
  <si>
    <t>TEST DU SIGNE</t>
  </si>
  <si>
    <t>Nombre de paires de valeurs =</t>
  </si>
  <si>
    <t>nb num</t>
  </si>
  <si>
    <t>nb val</t>
  </si>
  <si>
    <r>
      <t xml:space="preserve">Saisir les valeurs, </t>
    </r>
    <r>
      <rPr>
        <u/>
        <sz val="10"/>
        <color indexed="8"/>
        <rFont val="Arial"/>
        <family val="2"/>
      </rPr>
      <t>sous forme numérique uniquement</t>
    </r>
    <r>
      <rPr>
        <sz val="10"/>
        <color theme="1"/>
        <rFont val="Arial"/>
        <family val="2"/>
      </rPr>
      <t>, dans les cellules jaunes. Maximum = 300 paires de valeurs.</t>
    </r>
  </si>
  <si>
    <t>Signe de S1-S2</t>
  </si>
  <si>
    <t>xxxx</t>
  </si>
  <si>
    <t>Test du signe avec le logiciel R</t>
  </si>
  <si>
    <t>un vecteur de données numériques</t>
  </si>
  <si>
    <t>un nombre spécifiant la médiane des différences sous l'hypothèse nulle</t>
  </si>
  <si>
    <t>un choix entre "greater", "less" ou "two.sided" (par défaut)</t>
  </si>
  <si>
    <t xml:space="preserve">x = </t>
  </si>
  <si>
    <t xml:space="preserve">y = </t>
  </si>
  <si>
    <t xml:space="preserve">md = </t>
  </si>
  <si>
    <t xml:space="preserve">alternative = </t>
  </si>
  <si>
    <t xml:space="preserve">conf.level = </t>
  </si>
  <si>
    <t>niveau de l'intervalle de confiance (0.95 par défaut)</t>
  </si>
  <si>
    <t>Série1</t>
  </si>
  <si>
    <t>Série2</t>
  </si>
  <si>
    <t>&lt;= N.B. Cet individu ne présentant pas de différence sera ôté de l'analyse</t>
  </si>
  <si>
    <t>Dependent-samples Sign-Test</t>
  </si>
  <si>
    <t>data:  data[, 1] and data[, 2]</t>
  </si>
  <si>
    <t>S = 2, p-value = 0.4531</t>
  </si>
  <si>
    <t>alternative hypothesis: true median difference is not equal to 0</t>
  </si>
  <si>
    <t>95 percent confidence interval:</t>
  </si>
  <si>
    <t xml:space="preserve"> -4.000  1.325</t>
  </si>
  <si>
    <t>sample estimates:</t>
  </si>
  <si>
    <t xml:space="preserve">median of x-y </t>
  </si>
  <si>
    <t xml:space="preserve">                  Conf.Level L.E.pt U.E.pt</t>
  </si>
  <si>
    <t>Lower Achieved CI     0.9297     -4  1.000</t>
  </si>
  <si>
    <t>Interpolated CI       0.9500     -4  1.325</t>
  </si>
  <si>
    <t>Upper Achieved CI     0.9922     -4  2.000</t>
  </si>
  <si>
    <r>
      <rPr>
        <b/>
        <sz val="10"/>
        <color theme="1"/>
        <rFont val="Arial"/>
        <family val="2"/>
      </rPr>
      <t>Bibliothèque</t>
    </r>
    <r>
      <rPr>
        <sz val="10"/>
        <color theme="1"/>
        <rFont val="Arial"/>
        <family val="2"/>
      </rPr>
      <t xml:space="preserve"> : BSDA</t>
    </r>
  </si>
  <si>
    <r>
      <rPr>
        <b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SIGN.test</t>
    </r>
  </si>
  <si>
    <r>
      <rPr>
        <b/>
        <sz val="10"/>
        <color theme="1"/>
        <rFont val="Arial"/>
        <family val="2"/>
      </rPr>
      <t>Arguments</t>
    </r>
    <r>
      <rPr>
        <sz val="10"/>
        <color theme="1"/>
        <rFont val="Arial"/>
        <family val="2"/>
      </rPr>
      <t xml:space="preserve"> : SIGN.test(x, y, md = 0, alternative = "two.sided", conf.level = 0.95)</t>
    </r>
  </si>
  <si>
    <r>
      <rPr>
        <u/>
        <sz val="10"/>
        <color theme="1"/>
        <rFont val="Arial"/>
        <family val="2"/>
      </rPr>
      <t>Données</t>
    </r>
    <r>
      <rPr>
        <sz val="10"/>
        <color theme="1"/>
        <rFont val="Arial"/>
        <family val="2"/>
      </rPr>
      <t xml:space="preserve"> importées sous 'data'</t>
    </r>
  </si>
  <si>
    <t>SIGN.test(data[,1], data[,2], md=0, alternative="two.sided")</t>
  </si>
  <si>
    <t>library(BSDA)</t>
  </si>
  <si>
    <t># Résultat</t>
  </si>
  <si>
    <t># Commande</t>
  </si>
  <si>
    <t>NA</t>
  </si>
  <si>
    <t>&lt;= N.B. Cet individu présentant une donnée manquante sera ôté de l'analyse</t>
  </si>
  <si>
    <t>Test du signe pour la comparaison de deux séries appariées</t>
  </si>
  <si>
    <t>Fonction</t>
  </si>
  <si>
    <t>Il s'intéresse uniquement au sens du changement entre les deux mesures.</t>
  </si>
  <si>
    <t>Par exemple deux classements effectués par les mêmes individus, l'un avant un traitement</t>
  </si>
  <si>
    <t xml:space="preserve">   ou un événement particulier, l'autre après cet événement.</t>
  </si>
  <si>
    <t>Principe</t>
  </si>
  <si>
    <t>On peut donc dire que c'est un test de changement sur données ordinales.</t>
  </si>
  <si>
    <r>
      <t xml:space="preserve">Dans les cas où on est certain </t>
    </r>
    <r>
      <rPr>
        <i/>
        <sz val="10"/>
        <color theme="1"/>
        <rFont val="Arial"/>
        <family val="2"/>
      </rPr>
      <t>avant la collecte des données</t>
    </r>
    <r>
      <rPr>
        <sz val="10"/>
        <color theme="1"/>
        <rFont val="Arial"/>
        <family val="2"/>
      </rPr>
      <t xml:space="preserve"> que le changement, s'il existe, ne peut être que positif </t>
    </r>
  </si>
  <si>
    <t xml:space="preserve">   on choisra un test unidirectionnel.. De même si l'on sait que le changement ne peut être que négatif.</t>
  </si>
  <si>
    <t>L'hypothèse nulle du test est qu'il y aura autant de changements positifs que de changements négatifs.</t>
  </si>
  <si>
    <t>La particularité de ce test est de ne porter que sur le signe des différences, contrairement au test des rangs</t>
  </si>
  <si>
    <t xml:space="preserve">   signé de Wilcoxon qui lui, tiendra compte de l'amplitude des différences.</t>
  </si>
  <si>
    <t>Utilisation de cet outil</t>
  </si>
  <si>
    <t>Comme le test ne comptabilise que les changements positifs ou négatifs, les individus pour lesquels il n'y a pas</t>
  </si>
  <si>
    <t xml:space="preserve">   de changement entre les deux mesures sont ôtés de l'effectif. Cela est à prendre en compte au moment de la planification.</t>
  </si>
  <si>
    <r>
      <t xml:space="preserve">Ce test non paramétrique permet de comparer deux séries de mesures </t>
    </r>
    <r>
      <rPr>
        <u/>
        <sz val="10"/>
        <color theme="1"/>
        <rFont val="Arial"/>
        <family val="2"/>
      </rPr>
      <t>appariées ordinales</t>
    </r>
    <r>
      <rPr>
        <sz val="10"/>
        <color theme="1"/>
        <rFont val="Arial"/>
        <family val="2"/>
      </rPr>
      <t>.</t>
    </r>
  </si>
  <si>
    <t>Comme les mesures sont appariées il doit y avoir le même effectif dans les deux colonnes.</t>
  </si>
  <si>
    <r>
      <t xml:space="preserve">Le calcul de </t>
    </r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utilise la loi binomiale.</t>
    </r>
  </si>
  <si>
    <t>Puissance du test</t>
  </si>
  <si>
    <t>Prévu pour des petits échantillons, la puissance est grande (95%) si l'effectif est de 6 paires de valeurs.</t>
  </si>
  <si>
    <t>Quand l'effectif augmente beaucoup elle décroit jusqu'à 63%.</t>
  </si>
  <si>
    <t>Placer les deux séries appariées dans les cellules jaunes de la feuille 'Test' à partir de la première ligne.</t>
  </si>
  <si>
    <t>L'outil peut traiter jusqu'à 300 paires de valeurs.</t>
  </si>
  <si>
    <t>Référence</t>
  </si>
  <si>
    <t>S. Siegel &amp; N.J. Castellan (1988). Nonparametric statistics for the behavioral sciences. McGraw-Hill, N.Y.</t>
  </si>
  <si>
    <t>Remarques et suggestions : info_at_anastats.fr</t>
  </si>
  <si>
    <t>La dernière feuille indique une méthode avec le logiciel R.</t>
  </si>
  <si>
    <t xml:space="preserve">Dans ce cas l'hypothèse nulle est que la médiane de la population dont est issue la série </t>
  </si>
  <si>
    <t xml:space="preserve">   est égale à une valeur md indiquée par l'utilisateur.</t>
  </si>
  <si>
    <t>La fonction SIGN.test utilisée par la bibliothèque {BSDA} permet aussi d'utiliser ce test pour une seule série.</t>
  </si>
  <si>
    <t>Exemple pour deux séries appariées</t>
  </si>
  <si>
    <t xml:space="preserve">   à la vraie médiane de la population parente.</t>
  </si>
  <si>
    <t>Exemple pour une seule série</t>
  </si>
  <si>
    <t>On utilise la première série de l'objet 'data' ci-dessus.</t>
  </si>
  <si>
    <t>SIGN.test(data[,1], md=6, alternative="greater")</t>
  </si>
  <si>
    <t>One-sample Sign-Test</t>
  </si>
  <si>
    <t>s = 5, p-value = 0.2266</t>
  </si>
  <si>
    <t>alternative hypothesis: true median is greater than 6</t>
  </si>
  <si>
    <t xml:space="preserve"> 5.433333      Inf</t>
  </si>
  <si>
    <t xml:space="preserve">median of x </t>
  </si>
  <si>
    <t xml:space="preserve">Achieved and Interpolated Confidence Intervals: </t>
  </si>
  <si>
    <t>Lower Achieved CI     0.9102 6.0000    Inf</t>
  </si>
  <si>
    <t>Interpolated CI       0.9500 5.4333    Inf</t>
  </si>
  <si>
    <t>Upper Achieved CI     0.9805 5.0000    Inf</t>
  </si>
  <si>
    <t>data:  data[, 1]</t>
  </si>
  <si>
    <t>On teste l'hypothèse que la médiane de la première série est supérieure à 6.</t>
  </si>
  <si>
    <t>Pratique avec R</t>
  </si>
  <si>
    <t>La fonction SIGN.test utilisée par la bibliothèque {BSDA} permet d'utiliser aussi ce test pour une seule série.</t>
  </si>
  <si>
    <t>Deux exemples sont donnés, soit pour deux séries, soit pour une seule.</t>
  </si>
  <si>
    <t xml:space="preserve">   est égale à une valeur 'md' indiquée par l'utilisateur. L'argument 'alternative' est alors en référence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</si>
</sst>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0"/>
      <color theme="1"/>
      <name val="Arial"/>
      <family val="2"/>
    </font>
    <font>
      <u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Trebuchet MS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3"/>
      <name val="Courier New"/>
      <family val="3"/>
    </font>
    <font>
      <b/>
      <sz val="10"/>
      <color rgb="FFC00000"/>
      <name val="Courier New"/>
      <family val="3"/>
    </font>
    <font>
      <i/>
      <sz val="10"/>
      <color theme="1"/>
      <name val="Arial"/>
      <family val="2"/>
    </font>
    <font>
      <b/>
      <sz val="12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2" xfId="0" applyFill="1" applyBorder="1" applyAlignment="1">
      <alignment horizontal="right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0" fillId="4" borderId="0" xfId="0" applyFill="1"/>
    <xf numFmtId="0" fontId="6" fillId="4" borderId="0" xfId="0" applyFont="1" applyFill="1" applyAlignment="1"/>
    <xf numFmtId="0" fontId="0" fillId="4" borderId="0" xfId="0" quotePrefix="1" applyFill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7" xfId="0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/>
    </xf>
    <xf numFmtId="0" fontId="0" fillId="4" borderId="8" xfId="0" applyFill="1" applyBorder="1" applyAlignment="1">
      <alignment horizontal="center"/>
    </xf>
    <xf numFmtId="0" fontId="5" fillId="4" borderId="8" xfId="0" applyFont="1" applyFill="1" applyBorder="1" applyAlignment="1" applyProtection="1">
      <alignment horizontal="center"/>
    </xf>
    <xf numFmtId="0" fontId="0" fillId="4" borderId="0" xfId="0" applyFill="1" applyAlignment="1">
      <alignment horizontal="right"/>
    </xf>
    <xf numFmtId="0" fontId="2" fillId="4" borderId="0" xfId="0" applyFont="1" applyFill="1" applyAlignment="1">
      <alignment horizontal="center"/>
    </xf>
    <xf numFmtId="0" fontId="0" fillId="4" borderId="9" xfId="0" applyFill="1" applyBorder="1" applyAlignment="1">
      <alignment horizontal="center"/>
    </xf>
    <xf numFmtId="0" fontId="5" fillId="4" borderId="9" xfId="0" applyFont="1" applyFill="1" applyBorder="1" applyAlignment="1" applyProtection="1">
      <alignment horizontal="center"/>
    </xf>
    <xf numFmtId="0" fontId="7" fillId="4" borderId="0" xfId="0" applyFont="1" applyFill="1"/>
    <xf numFmtId="0" fontId="2" fillId="4" borderId="0" xfId="0" applyFont="1" applyFill="1"/>
    <xf numFmtId="0" fontId="0" fillId="4" borderId="0" xfId="0" applyFill="1" applyBorder="1" applyAlignment="1">
      <alignment horizontal="center"/>
    </xf>
    <xf numFmtId="0" fontId="7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2" fillId="5" borderId="3" xfId="0" applyFont="1" applyFill="1" applyBorder="1" applyAlignment="1">
      <alignment horizontal="right"/>
    </xf>
    <xf numFmtId="164" fontId="2" fillId="5" borderId="4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center"/>
    </xf>
    <xf numFmtId="0" fontId="0" fillId="6" borderId="0" xfId="0" applyFill="1"/>
    <xf numFmtId="0" fontId="4" fillId="6" borderId="0" xfId="0" applyFont="1" applyFill="1"/>
    <xf numFmtId="0" fontId="8" fillId="6" borderId="2" xfId="0" applyFont="1" applyFill="1" applyBorder="1" applyAlignment="1">
      <alignment horizontal="center"/>
    </xf>
    <xf numFmtId="0" fontId="8" fillId="6" borderId="11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2" fillId="6" borderId="0" xfId="0" applyFont="1" applyFill="1"/>
    <xf numFmtId="0" fontId="8" fillId="4" borderId="2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</xdr:row>
      <xdr:rowOff>9525</xdr:rowOff>
    </xdr:from>
    <xdr:to>
      <xdr:col>6</xdr:col>
      <xdr:colOff>230889</xdr:colOff>
      <xdr:row>3</xdr:row>
      <xdr:rowOff>60961</xdr:rowOff>
    </xdr:to>
    <xdr:pic>
      <xdr:nvPicPr>
        <xdr:cNvPr id="2" name="Image 1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109B09-2D5A-4FB5-8A45-F28245DF7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09825" y="171450"/>
          <a:ext cx="1402464" cy="375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156210</xdr:colOff>
      <xdr:row>0</xdr:row>
      <xdr:rowOff>116205</xdr:rowOff>
    </xdr:from>
    <xdr:to>
      <xdr:col>4</xdr:col>
      <xdr:colOff>787149</xdr:colOff>
      <xdr:row>2</xdr:row>
      <xdr:rowOff>62866</xdr:rowOff>
    </xdr:to>
    <xdr:pic>
      <xdr:nvPicPr>
        <xdr:cNvPr id="4" name="Image 3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08860" y="116205"/>
          <a:ext cx="1402464" cy="375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697230</xdr:colOff>
      <xdr:row>1</xdr:row>
      <xdr:rowOff>13335</xdr:rowOff>
    </xdr:from>
    <xdr:to>
      <xdr:col>5</xdr:col>
      <xdr:colOff>55854</xdr:colOff>
      <xdr:row>2</xdr:row>
      <xdr:rowOff>32371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97455" y="175260"/>
          <a:ext cx="901674" cy="180961"/>
        </a:xfrm>
        <a:prstGeom prst="rect">
          <a:avLst/>
        </a:prstGeom>
      </xdr:spPr>
    </xdr:pic>
    <xdr:clientData/>
  </xdr:twoCellAnchor>
  <xdr:twoCellAnchor editAs="oneCell">
    <xdr:from>
      <xdr:col>6</xdr:col>
      <xdr:colOff>560070</xdr:colOff>
      <xdr:row>2</xdr:row>
      <xdr:rowOff>182880</xdr:rowOff>
    </xdr:from>
    <xdr:to>
      <xdr:col>7</xdr:col>
      <xdr:colOff>66675</xdr:colOff>
      <xdr:row>3</xdr:row>
      <xdr:rowOff>190309</xdr:rowOff>
    </xdr:to>
    <xdr:pic>
      <xdr:nvPicPr>
        <xdr:cNvPr id="3" name="Image 2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674870" y="506730"/>
          <a:ext cx="278130" cy="207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864C7-D91C-45D1-A594-D985002F2CAD}">
  <sheetPr>
    <tabColor theme="0"/>
  </sheetPr>
  <dimension ref="A6:I44"/>
  <sheetViews>
    <sheetView tabSelected="1" workbookViewId="0">
      <selection activeCell="C6" sqref="C6:I6"/>
    </sheetView>
  </sheetViews>
  <sheetFormatPr baseColWidth="10" defaultRowHeight="12.75" x14ac:dyDescent="0.2"/>
  <cols>
    <col min="1" max="2" width="4" style="34" customWidth="1"/>
    <col min="3" max="16384" width="11.42578125" style="34"/>
  </cols>
  <sheetData>
    <row r="6" spans="2:9" ht="15.75" x14ac:dyDescent="0.25">
      <c r="C6" s="36" t="s">
        <v>61</v>
      </c>
      <c r="D6" s="37"/>
      <c r="E6" s="37"/>
      <c r="F6" s="37"/>
      <c r="G6" s="37"/>
      <c r="H6" s="37"/>
      <c r="I6" s="38"/>
    </row>
    <row r="8" spans="2:9" x14ac:dyDescent="0.2">
      <c r="B8" s="39" t="s">
        <v>62</v>
      </c>
    </row>
    <row r="9" spans="2:9" x14ac:dyDescent="0.2">
      <c r="C9" s="34" t="s">
        <v>76</v>
      </c>
    </row>
    <row r="10" spans="2:9" x14ac:dyDescent="0.2">
      <c r="C10" s="34" t="s">
        <v>63</v>
      </c>
    </row>
    <row r="11" spans="2:9" x14ac:dyDescent="0.2">
      <c r="C11" s="34" t="s">
        <v>64</v>
      </c>
    </row>
    <row r="12" spans="2:9" x14ac:dyDescent="0.2">
      <c r="C12" s="34" t="s">
        <v>65</v>
      </c>
    </row>
    <row r="13" spans="2:9" x14ac:dyDescent="0.2">
      <c r="C13" s="34" t="s">
        <v>67</v>
      </c>
    </row>
    <row r="15" spans="2:9" x14ac:dyDescent="0.2">
      <c r="B15" s="39" t="s">
        <v>66</v>
      </c>
    </row>
    <row r="16" spans="2:9" x14ac:dyDescent="0.2">
      <c r="C16" s="34" t="s">
        <v>70</v>
      </c>
    </row>
    <row r="17" spans="2:3" x14ac:dyDescent="0.2">
      <c r="C17" s="34" t="s">
        <v>68</v>
      </c>
    </row>
    <row r="18" spans="2:3" x14ac:dyDescent="0.2">
      <c r="C18" s="34" t="s">
        <v>69</v>
      </c>
    </row>
    <row r="19" spans="2:3" x14ac:dyDescent="0.2">
      <c r="C19" s="34" t="s">
        <v>71</v>
      </c>
    </row>
    <row r="20" spans="2:3" x14ac:dyDescent="0.2">
      <c r="C20" s="34" t="s">
        <v>72</v>
      </c>
    </row>
    <row r="21" spans="2:3" x14ac:dyDescent="0.2">
      <c r="C21" s="34" t="s">
        <v>74</v>
      </c>
    </row>
    <row r="22" spans="2:3" x14ac:dyDescent="0.2">
      <c r="C22" s="34" t="s">
        <v>75</v>
      </c>
    </row>
    <row r="23" spans="2:3" x14ac:dyDescent="0.2">
      <c r="C23" s="34" t="s">
        <v>78</v>
      </c>
    </row>
    <row r="25" spans="2:3" x14ac:dyDescent="0.2">
      <c r="B25" s="39" t="s">
        <v>79</v>
      </c>
    </row>
    <row r="26" spans="2:3" x14ac:dyDescent="0.2">
      <c r="C26" s="34" t="s">
        <v>80</v>
      </c>
    </row>
    <row r="27" spans="2:3" x14ac:dyDescent="0.2">
      <c r="C27" s="34" t="s">
        <v>81</v>
      </c>
    </row>
    <row r="29" spans="2:3" x14ac:dyDescent="0.2">
      <c r="B29" s="39" t="s">
        <v>73</v>
      </c>
    </row>
    <row r="30" spans="2:3" x14ac:dyDescent="0.2">
      <c r="C30" s="34" t="s">
        <v>82</v>
      </c>
    </row>
    <row r="31" spans="2:3" x14ac:dyDescent="0.2">
      <c r="C31" s="34" t="s">
        <v>77</v>
      </c>
    </row>
    <row r="32" spans="2:3" x14ac:dyDescent="0.2">
      <c r="C32" s="34" t="s">
        <v>83</v>
      </c>
    </row>
    <row r="34" spans="1:3" x14ac:dyDescent="0.2">
      <c r="B34" s="39" t="s">
        <v>107</v>
      </c>
    </row>
    <row r="35" spans="1:3" x14ac:dyDescent="0.2">
      <c r="C35" s="34" t="s">
        <v>87</v>
      </c>
    </row>
    <row r="36" spans="1:3" x14ac:dyDescent="0.2">
      <c r="C36" s="34" t="s">
        <v>108</v>
      </c>
    </row>
    <row r="37" spans="1:3" x14ac:dyDescent="0.2">
      <c r="C37" s="34" t="s">
        <v>88</v>
      </c>
    </row>
    <row r="38" spans="1:3" x14ac:dyDescent="0.2">
      <c r="C38" s="34" t="s">
        <v>89</v>
      </c>
    </row>
    <row r="39" spans="1:3" x14ac:dyDescent="0.2">
      <c r="C39" s="34" t="s">
        <v>109</v>
      </c>
    </row>
    <row r="41" spans="1:3" x14ac:dyDescent="0.2">
      <c r="B41" s="39" t="s">
        <v>84</v>
      </c>
    </row>
    <row r="42" spans="1:3" x14ac:dyDescent="0.2">
      <c r="C42" s="35" t="s">
        <v>85</v>
      </c>
    </row>
    <row r="44" spans="1:3" x14ac:dyDescent="0.2">
      <c r="A44" s="34" t="s">
        <v>86</v>
      </c>
    </row>
  </sheetData>
  <sheetProtection sheet="1" objects="1" scenarios="1"/>
  <mergeCells count="1">
    <mergeCell ref="C6:I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T312"/>
  <sheetViews>
    <sheetView workbookViewId="0">
      <selection activeCell="C12" sqref="C12"/>
    </sheetView>
  </sheetViews>
  <sheetFormatPr baseColWidth="10" defaultColWidth="11.5703125" defaultRowHeight="12.75" x14ac:dyDescent="0.2"/>
  <cols>
    <col min="1" max="1" width="5.7109375" style="8" customWidth="1"/>
    <col min="2" max="2" width="15" style="8" customWidth="1"/>
    <col min="3" max="4" width="11.5703125" style="8"/>
    <col min="5" max="5" width="14.7109375" style="8" customWidth="1"/>
    <col min="6" max="6" width="4.28515625" style="8" customWidth="1"/>
    <col min="7" max="7" width="34.140625" style="8" customWidth="1"/>
    <col min="8" max="8" width="10.7109375" style="8" customWidth="1"/>
    <col min="9" max="10" width="11.5703125" style="8"/>
    <col min="11" max="15" width="11.5703125" style="8" hidden="1" customWidth="1"/>
    <col min="16" max="16" width="14.140625" style="8" hidden="1" customWidth="1"/>
    <col min="17" max="17" width="19.7109375" style="8" hidden="1" customWidth="1"/>
    <col min="18" max="19" width="11.5703125" style="8" hidden="1" customWidth="1"/>
    <col min="20" max="16384" width="11.5703125" style="8"/>
  </cols>
  <sheetData>
    <row r="2" spans="2:18" ht="21" customHeight="1" x14ac:dyDescent="0.2"/>
    <row r="3" spans="2:18" ht="21.75" customHeight="1" x14ac:dyDescent="0.2"/>
    <row r="4" spans="2:18" ht="18" x14ac:dyDescent="0.35">
      <c r="D4" s="44" t="s">
        <v>19</v>
      </c>
      <c r="E4" s="45"/>
      <c r="F4" s="9"/>
      <c r="G4" s="9"/>
    </row>
    <row r="6" spans="2:18" x14ac:dyDescent="0.2">
      <c r="L6" s="11"/>
      <c r="M6" s="12" t="s">
        <v>21</v>
      </c>
      <c r="N6" s="12" t="s">
        <v>22</v>
      </c>
      <c r="O6" s="12" t="s">
        <v>12</v>
      </c>
    </row>
    <row r="7" spans="2:18" x14ac:dyDescent="0.2">
      <c r="B7" s="8" t="s">
        <v>23</v>
      </c>
      <c r="L7" s="11" t="s">
        <v>10</v>
      </c>
      <c r="M7" s="12">
        <f>COUNT(C12:C311)</f>
        <v>0</v>
      </c>
      <c r="N7" s="12">
        <f>COUNTA(C12:C311)</f>
        <v>0</v>
      </c>
      <c r="O7" s="12" t="str">
        <f>IF(M7=N7,"",ABS(M7-N7))</f>
        <v/>
      </c>
    </row>
    <row r="8" spans="2:18" x14ac:dyDescent="0.2">
      <c r="L8" s="11" t="s">
        <v>11</v>
      </c>
      <c r="M8" s="12">
        <f>COUNT(D12:D311)</f>
        <v>0</v>
      </c>
      <c r="N8" s="12">
        <f>COUNTA(D12:D311)</f>
        <v>0</v>
      </c>
      <c r="O8" s="12" t="str">
        <f>IF(M8=N8,"",ABS(M8-N8))</f>
        <v/>
      </c>
    </row>
    <row r="9" spans="2:18" x14ac:dyDescent="0.2">
      <c r="B9" s="13" t="str">
        <f>IF(M9=0,"","ERREUR : il doit y avoir autant de valeurs numériques dans les deux séries")</f>
        <v/>
      </c>
      <c r="L9" s="11" t="s">
        <v>12</v>
      </c>
      <c r="M9" s="12">
        <f>M7-M8</f>
        <v>0</v>
      </c>
      <c r="N9" s="12"/>
      <c r="O9" s="12">
        <f>SUM(O7:O8)</f>
        <v>0</v>
      </c>
    </row>
    <row r="10" spans="2:18" x14ac:dyDescent="0.2">
      <c r="B10" s="13" t="str">
        <f>IF(O9=0,"","ERREUR : il y a ")</f>
        <v/>
      </c>
      <c r="C10" s="14" t="str">
        <f>IF(B10="","",O9)</f>
        <v/>
      </c>
      <c r="D10" s="13" t="str">
        <f>IF(C10="","","valeur(s) non numérique(s)")</f>
        <v/>
      </c>
      <c r="E10" s="13"/>
    </row>
    <row r="11" spans="2:18" x14ac:dyDescent="0.2">
      <c r="B11" s="12" t="s">
        <v>2</v>
      </c>
      <c r="C11" s="12" t="s">
        <v>0</v>
      </c>
      <c r="D11" s="12" t="s">
        <v>1</v>
      </c>
      <c r="E11" s="12" t="s">
        <v>24</v>
      </c>
      <c r="F11" s="15"/>
      <c r="G11" s="15"/>
      <c r="H11" s="15"/>
      <c r="I11" s="15"/>
      <c r="J11" s="15"/>
      <c r="M11" s="12" t="s">
        <v>17</v>
      </c>
      <c r="N11" s="12" t="s">
        <v>18</v>
      </c>
      <c r="O11" s="12" t="s">
        <v>3</v>
      </c>
      <c r="P11" s="12" t="s">
        <v>4</v>
      </c>
      <c r="Q11" s="12" t="s">
        <v>14</v>
      </c>
      <c r="R11" s="12" t="s">
        <v>7</v>
      </c>
    </row>
    <row r="12" spans="2:18" ht="14.25" x14ac:dyDescent="0.2">
      <c r="B12" s="16">
        <v>1</v>
      </c>
      <c r="C12" s="4"/>
      <c r="D12" s="3"/>
      <c r="E12" s="17" t="str">
        <f>IF(OR(C12="",D12=""),"",IF(C12=D12,"",IF(C12&gt;D12," + "," - ")))</f>
        <v/>
      </c>
      <c r="F12" s="15"/>
      <c r="G12" s="2" t="s">
        <v>20</v>
      </c>
      <c r="H12" s="6">
        <f>IF(AND(B9="",B10=""),COUNT(C12:D311)/2,"erreur")</f>
        <v>0</v>
      </c>
      <c r="I12" s="15"/>
      <c r="J12" s="15"/>
      <c r="L12" s="8" t="str">
        <f>IF(C12="","",IF(C12=D12,"NUL",IF(C12&gt;D12,"SUP","INF")))</f>
        <v/>
      </c>
      <c r="M12" s="12">
        <f>COUNTIF(L12:L311,"SUP")</f>
        <v>0</v>
      </c>
      <c r="N12" s="12">
        <f>COUNTIF(L12:L311,"INF")</f>
        <v>0</v>
      </c>
      <c r="O12" s="12">
        <f>SUM(M12:N12)</f>
        <v>0</v>
      </c>
      <c r="P12" s="12">
        <f>MIN(M12:N12)</f>
        <v>0</v>
      </c>
      <c r="Q12" s="12">
        <f>BINOMDIST(P12,O12,0.5,TRUE)</f>
        <v>1</v>
      </c>
      <c r="R12" s="12">
        <f>Q12*2</f>
        <v>2</v>
      </c>
    </row>
    <row r="13" spans="2:18" ht="14.25" x14ac:dyDescent="0.2">
      <c r="B13" s="18">
        <v>2</v>
      </c>
      <c r="C13" s="4"/>
      <c r="D13" s="4"/>
      <c r="E13" s="19" t="str">
        <f t="shared" ref="E13:E76" si="0">IF(OR(C13="",D13=""),"",IF(C13=D13,"",IF(C13&gt;D13," + "," - ")))</f>
        <v/>
      </c>
      <c r="F13" s="15"/>
      <c r="G13" s="2" t="s">
        <v>6</v>
      </c>
      <c r="H13" s="6">
        <f>IF(H12="erreur","",H12-H14)</f>
        <v>0</v>
      </c>
      <c r="I13" s="15"/>
      <c r="J13" s="15"/>
      <c r="L13" s="8" t="str">
        <f t="shared" ref="L13:L76" si="1">IF(C13="","",IF(C13=D13,"NUL",IF(C13&gt;D13,"SUP","INF")))</f>
        <v/>
      </c>
    </row>
    <row r="14" spans="2:18" ht="14.25" x14ac:dyDescent="0.2">
      <c r="B14" s="18">
        <v>3</v>
      </c>
      <c r="C14" s="4"/>
      <c r="D14" s="4"/>
      <c r="E14" s="19" t="str">
        <f t="shared" si="0"/>
        <v/>
      </c>
      <c r="F14" s="15"/>
      <c r="G14" s="2" t="s">
        <v>5</v>
      </c>
      <c r="H14" s="6">
        <f>IF(H12="erreur","",O12)</f>
        <v>0</v>
      </c>
      <c r="I14" s="15"/>
      <c r="J14" s="15"/>
      <c r="L14" s="8" t="str">
        <f t="shared" si="1"/>
        <v/>
      </c>
    </row>
    <row r="15" spans="2:18" ht="14.25" x14ac:dyDescent="0.2">
      <c r="B15" s="18">
        <v>4</v>
      </c>
      <c r="C15" s="4"/>
      <c r="D15" s="4"/>
      <c r="E15" s="19" t="str">
        <f t="shared" si="0"/>
        <v/>
      </c>
      <c r="F15" s="15"/>
      <c r="G15" s="20"/>
      <c r="H15" s="21"/>
      <c r="I15" s="15"/>
      <c r="J15" s="15"/>
      <c r="L15" s="8" t="str">
        <f t="shared" si="1"/>
        <v/>
      </c>
    </row>
    <row r="16" spans="2:18" ht="14.25" x14ac:dyDescent="0.2">
      <c r="B16" s="18">
        <v>5</v>
      </c>
      <c r="C16" s="4"/>
      <c r="D16" s="4"/>
      <c r="E16" s="19" t="str">
        <f t="shared" si="0"/>
        <v/>
      </c>
      <c r="F16" s="15"/>
      <c r="G16" s="7" t="s">
        <v>15</v>
      </c>
      <c r="H16" s="6">
        <f>IF(H12="erreur","",M12)</f>
        <v>0</v>
      </c>
      <c r="I16" s="15"/>
      <c r="J16" s="15"/>
      <c r="L16" s="8" t="str">
        <f t="shared" si="1"/>
        <v/>
      </c>
    </row>
    <row r="17" spans="2:12" ht="14.25" x14ac:dyDescent="0.2">
      <c r="B17" s="18">
        <v>6</v>
      </c>
      <c r="C17" s="4"/>
      <c r="D17" s="4"/>
      <c r="E17" s="19" t="str">
        <f t="shared" si="0"/>
        <v/>
      </c>
      <c r="F17" s="15"/>
      <c r="G17" s="7" t="s">
        <v>16</v>
      </c>
      <c r="H17" s="6">
        <f>IF(H12="erreur","",N12)</f>
        <v>0</v>
      </c>
      <c r="I17" s="15"/>
      <c r="J17" s="15"/>
      <c r="L17" s="8" t="str">
        <f t="shared" si="1"/>
        <v/>
      </c>
    </row>
    <row r="18" spans="2:12" ht="14.25" x14ac:dyDescent="0.2">
      <c r="B18" s="18">
        <v>7</v>
      </c>
      <c r="C18" s="4"/>
      <c r="D18" s="4"/>
      <c r="E18" s="19" t="str">
        <f t="shared" si="0"/>
        <v/>
      </c>
      <c r="F18" s="15"/>
      <c r="G18" s="20"/>
      <c r="H18" s="15"/>
      <c r="I18" s="15"/>
      <c r="J18" s="15"/>
      <c r="L18" s="8" t="str">
        <f t="shared" si="1"/>
        <v/>
      </c>
    </row>
    <row r="19" spans="2:12" ht="14.25" x14ac:dyDescent="0.2">
      <c r="B19" s="18">
        <v>8</v>
      </c>
      <c r="C19" s="4"/>
      <c r="D19" s="4"/>
      <c r="E19" s="19" t="str">
        <f t="shared" si="0"/>
        <v/>
      </c>
      <c r="F19" s="15"/>
      <c r="G19" s="30" t="s">
        <v>8</v>
      </c>
      <c r="H19" s="31">
        <f>IF(H12="erreur","",Q12)</f>
        <v>1</v>
      </c>
      <c r="I19" s="15"/>
      <c r="J19" s="15"/>
      <c r="L19" s="8" t="str">
        <f t="shared" si="1"/>
        <v/>
      </c>
    </row>
    <row r="20" spans="2:12" ht="14.25" x14ac:dyDescent="0.2">
      <c r="B20" s="18">
        <v>9</v>
      </c>
      <c r="C20" s="4"/>
      <c r="D20" s="4"/>
      <c r="E20" s="19" t="str">
        <f t="shared" si="0"/>
        <v/>
      </c>
      <c r="F20" s="15"/>
      <c r="G20" s="32" t="s">
        <v>9</v>
      </c>
      <c r="H20" s="33">
        <f>IF(H19="","",IF(H19&gt;0.5,1,IF(H12=0,"",H19*2)))</f>
        <v>1</v>
      </c>
      <c r="I20" s="15"/>
      <c r="J20" s="15"/>
      <c r="L20" s="8" t="str">
        <f t="shared" si="1"/>
        <v/>
      </c>
    </row>
    <row r="21" spans="2:12" ht="14.25" x14ac:dyDescent="0.2">
      <c r="B21" s="18">
        <v>10</v>
      </c>
      <c r="C21" s="4"/>
      <c r="D21" s="4"/>
      <c r="E21" s="19" t="str">
        <f t="shared" si="0"/>
        <v/>
      </c>
      <c r="F21" s="15"/>
      <c r="G21" s="15"/>
      <c r="H21" s="15"/>
      <c r="I21" s="15"/>
      <c r="J21" s="15"/>
      <c r="L21" s="8" t="str">
        <f t="shared" si="1"/>
        <v/>
      </c>
    </row>
    <row r="22" spans="2:12" ht="14.25" x14ac:dyDescent="0.2">
      <c r="B22" s="18">
        <v>11</v>
      </c>
      <c r="C22" s="4"/>
      <c r="D22" s="4"/>
      <c r="E22" s="19" t="str">
        <f t="shared" si="0"/>
        <v/>
      </c>
      <c r="F22" s="15"/>
      <c r="G22" s="15"/>
      <c r="H22" s="15"/>
      <c r="I22" s="15"/>
      <c r="J22" s="15"/>
      <c r="L22" s="8" t="str">
        <f t="shared" si="1"/>
        <v/>
      </c>
    </row>
    <row r="23" spans="2:12" ht="14.25" x14ac:dyDescent="0.2">
      <c r="B23" s="18">
        <v>12</v>
      </c>
      <c r="C23" s="4"/>
      <c r="D23" s="4"/>
      <c r="E23" s="19" t="str">
        <f t="shared" si="0"/>
        <v/>
      </c>
      <c r="F23" s="15"/>
      <c r="G23" s="15"/>
      <c r="H23" s="15"/>
      <c r="I23" s="15"/>
      <c r="J23" s="15"/>
      <c r="L23" s="8" t="str">
        <f t="shared" si="1"/>
        <v/>
      </c>
    </row>
    <row r="24" spans="2:12" ht="14.25" x14ac:dyDescent="0.2">
      <c r="B24" s="18">
        <v>13</v>
      </c>
      <c r="C24" s="4"/>
      <c r="D24" s="4"/>
      <c r="E24" s="19" t="str">
        <f t="shared" si="0"/>
        <v/>
      </c>
      <c r="F24" s="15"/>
      <c r="G24" s="15"/>
      <c r="H24" s="15"/>
      <c r="I24" s="15"/>
      <c r="J24" s="15"/>
      <c r="L24" s="8" t="str">
        <f t="shared" si="1"/>
        <v/>
      </c>
    </row>
    <row r="25" spans="2:12" ht="14.25" x14ac:dyDescent="0.2">
      <c r="B25" s="18">
        <v>14</v>
      </c>
      <c r="C25" s="4"/>
      <c r="D25" s="4"/>
      <c r="E25" s="19" t="str">
        <f t="shared" si="0"/>
        <v/>
      </c>
      <c r="F25" s="15"/>
      <c r="G25" s="15"/>
      <c r="H25" s="15"/>
      <c r="I25" s="15"/>
      <c r="J25" s="15"/>
      <c r="L25" s="8" t="str">
        <f t="shared" si="1"/>
        <v/>
      </c>
    </row>
    <row r="26" spans="2:12" ht="14.25" x14ac:dyDescent="0.2">
      <c r="B26" s="18">
        <v>15</v>
      </c>
      <c r="C26" s="4"/>
      <c r="D26" s="4"/>
      <c r="E26" s="19" t="str">
        <f t="shared" si="0"/>
        <v/>
      </c>
      <c r="F26" s="15"/>
      <c r="G26" s="15"/>
      <c r="H26" s="15"/>
      <c r="I26" s="15"/>
      <c r="J26" s="15"/>
      <c r="L26" s="8" t="str">
        <f t="shared" si="1"/>
        <v/>
      </c>
    </row>
    <row r="27" spans="2:12" ht="14.25" x14ac:dyDescent="0.2">
      <c r="B27" s="18">
        <v>16</v>
      </c>
      <c r="C27" s="4"/>
      <c r="D27" s="4"/>
      <c r="E27" s="19" t="str">
        <f t="shared" si="0"/>
        <v/>
      </c>
      <c r="F27" s="15"/>
      <c r="G27" s="15"/>
      <c r="H27" s="15"/>
      <c r="I27" s="15"/>
      <c r="J27" s="15"/>
      <c r="L27" s="8" t="str">
        <f t="shared" si="1"/>
        <v/>
      </c>
    </row>
    <row r="28" spans="2:12" ht="14.25" x14ac:dyDescent="0.2">
      <c r="B28" s="18">
        <v>17</v>
      </c>
      <c r="C28" s="4"/>
      <c r="D28" s="4"/>
      <c r="E28" s="19" t="str">
        <f t="shared" si="0"/>
        <v/>
      </c>
      <c r="F28" s="15"/>
      <c r="G28" s="15"/>
      <c r="H28" s="15"/>
      <c r="I28" s="15"/>
      <c r="J28" s="15"/>
      <c r="L28" s="8" t="str">
        <f t="shared" si="1"/>
        <v/>
      </c>
    </row>
    <row r="29" spans="2:12" ht="14.25" x14ac:dyDescent="0.2">
      <c r="B29" s="18">
        <v>18</v>
      </c>
      <c r="C29" s="4"/>
      <c r="D29" s="4"/>
      <c r="E29" s="19" t="str">
        <f t="shared" si="0"/>
        <v/>
      </c>
      <c r="L29" s="8" t="str">
        <f t="shared" si="1"/>
        <v/>
      </c>
    </row>
    <row r="30" spans="2:12" ht="14.25" x14ac:dyDescent="0.2">
      <c r="B30" s="18">
        <v>19</v>
      </c>
      <c r="C30" s="4"/>
      <c r="D30" s="4"/>
      <c r="E30" s="19" t="str">
        <f t="shared" si="0"/>
        <v/>
      </c>
      <c r="L30" s="8" t="str">
        <f t="shared" si="1"/>
        <v/>
      </c>
    </row>
    <row r="31" spans="2:12" ht="14.25" x14ac:dyDescent="0.2">
      <c r="B31" s="18">
        <v>20</v>
      </c>
      <c r="C31" s="4"/>
      <c r="D31" s="4"/>
      <c r="E31" s="19" t="str">
        <f t="shared" si="0"/>
        <v/>
      </c>
      <c r="L31" s="8" t="str">
        <f t="shared" si="1"/>
        <v/>
      </c>
    </row>
    <row r="32" spans="2:12" ht="14.25" x14ac:dyDescent="0.2">
      <c r="B32" s="18">
        <v>21</v>
      </c>
      <c r="C32" s="4"/>
      <c r="D32" s="4"/>
      <c r="E32" s="19" t="str">
        <f t="shared" si="0"/>
        <v/>
      </c>
      <c r="L32" s="8" t="str">
        <f t="shared" si="1"/>
        <v/>
      </c>
    </row>
    <row r="33" spans="2:12" ht="14.25" x14ac:dyDescent="0.2">
      <c r="B33" s="18">
        <v>22</v>
      </c>
      <c r="C33" s="4"/>
      <c r="D33" s="4"/>
      <c r="E33" s="19" t="str">
        <f t="shared" si="0"/>
        <v/>
      </c>
      <c r="L33" s="8" t="str">
        <f t="shared" si="1"/>
        <v/>
      </c>
    </row>
    <row r="34" spans="2:12" ht="14.25" x14ac:dyDescent="0.2">
      <c r="B34" s="18">
        <v>23</v>
      </c>
      <c r="C34" s="4"/>
      <c r="D34" s="4"/>
      <c r="E34" s="19" t="str">
        <f t="shared" si="0"/>
        <v/>
      </c>
      <c r="L34" s="8" t="str">
        <f t="shared" si="1"/>
        <v/>
      </c>
    </row>
    <row r="35" spans="2:12" ht="14.25" x14ac:dyDescent="0.2">
      <c r="B35" s="18">
        <v>24</v>
      </c>
      <c r="C35" s="4"/>
      <c r="D35" s="4"/>
      <c r="E35" s="19" t="str">
        <f t="shared" si="0"/>
        <v/>
      </c>
      <c r="L35" s="8" t="str">
        <f t="shared" si="1"/>
        <v/>
      </c>
    </row>
    <row r="36" spans="2:12" ht="14.25" x14ac:dyDescent="0.2">
      <c r="B36" s="18">
        <v>25</v>
      </c>
      <c r="C36" s="4"/>
      <c r="D36" s="4"/>
      <c r="E36" s="19" t="str">
        <f t="shared" si="0"/>
        <v/>
      </c>
      <c r="L36" s="8" t="str">
        <f t="shared" si="1"/>
        <v/>
      </c>
    </row>
    <row r="37" spans="2:12" ht="14.25" x14ac:dyDescent="0.2">
      <c r="B37" s="18">
        <v>26</v>
      </c>
      <c r="C37" s="4"/>
      <c r="D37" s="4"/>
      <c r="E37" s="19" t="str">
        <f t="shared" si="0"/>
        <v/>
      </c>
      <c r="L37" s="8" t="str">
        <f t="shared" si="1"/>
        <v/>
      </c>
    </row>
    <row r="38" spans="2:12" ht="14.25" x14ac:dyDescent="0.2">
      <c r="B38" s="18">
        <v>27</v>
      </c>
      <c r="C38" s="4"/>
      <c r="D38" s="4"/>
      <c r="E38" s="19" t="str">
        <f t="shared" si="0"/>
        <v/>
      </c>
      <c r="L38" s="8" t="str">
        <f t="shared" si="1"/>
        <v/>
      </c>
    </row>
    <row r="39" spans="2:12" ht="14.25" x14ac:dyDescent="0.2">
      <c r="B39" s="18">
        <v>28</v>
      </c>
      <c r="C39" s="4"/>
      <c r="D39" s="4"/>
      <c r="E39" s="19" t="str">
        <f t="shared" si="0"/>
        <v/>
      </c>
      <c r="L39" s="8" t="str">
        <f t="shared" si="1"/>
        <v/>
      </c>
    </row>
    <row r="40" spans="2:12" ht="14.25" x14ac:dyDescent="0.2">
      <c r="B40" s="18">
        <v>29</v>
      </c>
      <c r="C40" s="4"/>
      <c r="D40" s="4"/>
      <c r="E40" s="19" t="str">
        <f t="shared" si="0"/>
        <v/>
      </c>
      <c r="L40" s="8" t="str">
        <f t="shared" si="1"/>
        <v/>
      </c>
    </row>
    <row r="41" spans="2:12" ht="14.25" x14ac:dyDescent="0.2">
      <c r="B41" s="18">
        <v>30</v>
      </c>
      <c r="C41" s="4"/>
      <c r="D41" s="4"/>
      <c r="E41" s="19" t="str">
        <f t="shared" si="0"/>
        <v/>
      </c>
      <c r="L41" s="8" t="str">
        <f t="shared" si="1"/>
        <v/>
      </c>
    </row>
    <row r="42" spans="2:12" ht="14.25" x14ac:dyDescent="0.2">
      <c r="B42" s="18">
        <v>31</v>
      </c>
      <c r="C42" s="4"/>
      <c r="D42" s="4"/>
      <c r="E42" s="19" t="str">
        <f t="shared" si="0"/>
        <v/>
      </c>
      <c r="L42" s="8" t="str">
        <f t="shared" si="1"/>
        <v/>
      </c>
    </row>
    <row r="43" spans="2:12" ht="14.25" x14ac:dyDescent="0.2">
      <c r="B43" s="18">
        <v>32</v>
      </c>
      <c r="C43" s="4"/>
      <c r="D43" s="4"/>
      <c r="E43" s="19" t="str">
        <f t="shared" si="0"/>
        <v/>
      </c>
      <c r="L43" s="8" t="str">
        <f t="shared" si="1"/>
        <v/>
      </c>
    </row>
    <row r="44" spans="2:12" ht="14.25" x14ac:dyDescent="0.2">
      <c r="B44" s="18">
        <v>33</v>
      </c>
      <c r="C44" s="4"/>
      <c r="D44" s="4"/>
      <c r="E44" s="19" t="str">
        <f t="shared" si="0"/>
        <v/>
      </c>
      <c r="L44" s="8" t="str">
        <f t="shared" si="1"/>
        <v/>
      </c>
    </row>
    <row r="45" spans="2:12" ht="14.25" x14ac:dyDescent="0.2">
      <c r="B45" s="18">
        <v>34</v>
      </c>
      <c r="C45" s="4"/>
      <c r="D45" s="4"/>
      <c r="E45" s="19" t="str">
        <f t="shared" si="0"/>
        <v/>
      </c>
      <c r="L45" s="8" t="str">
        <f t="shared" si="1"/>
        <v/>
      </c>
    </row>
    <row r="46" spans="2:12" ht="14.25" x14ac:dyDescent="0.2">
      <c r="B46" s="18">
        <v>35</v>
      </c>
      <c r="C46" s="4"/>
      <c r="D46" s="4"/>
      <c r="E46" s="19" t="str">
        <f t="shared" si="0"/>
        <v/>
      </c>
      <c r="L46" s="8" t="str">
        <f t="shared" si="1"/>
        <v/>
      </c>
    </row>
    <row r="47" spans="2:12" ht="14.25" x14ac:dyDescent="0.2">
      <c r="B47" s="18">
        <v>36</v>
      </c>
      <c r="C47" s="4"/>
      <c r="D47" s="4"/>
      <c r="E47" s="19" t="str">
        <f t="shared" si="0"/>
        <v/>
      </c>
      <c r="L47" s="8" t="str">
        <f t="shared" si="1"/>
        <v/>
      </c>
    </row>
    <row r="48" spans="2:12" ht="14.25" x14ac:dyDescent="0.2">
      <c r="B48" s="18">
        <v>37</v>
      </c>
      <c r="C48" s="4"/>
      <c r="D48" s="4"/>
      <c r="E48" s="19" t="str">
        <f t="shared" si="0"/>
        <v/>
      </c>
      <c r="L48" s="8" t="str">
        <f t="shared" si="1"/>
        <v/>
      </c>
    </row>
    <row r="49" spans="2:12" ht="14.25" x14ac:dyDescent="0.2">
      <c r="B49" s="18">
        <v>38</v>
      </c>
      <c r="C49" s="4"/>
      <c r="D49" s="4"/>
      <c r="E49" s="19" t="str">
        <f t="shared" si="0"/>
        <v/>
      </c>
      <c r="L49" s="8" t="str">
        <f t="shared" si="1"/>
        <v/>
      </c>
    </row>
    <row r="50" spans="2:12" ht="14.25" x14ac:dyDescent="0.2">
      <c r="B50" s="18">
        <v>39</v>
      </c>
      <c r="C50" s="4"/>
      <c r="D50" s="4"/>
      <c r="E50" s="19" t="str">
        <f t="shared" si="0"/>
        <v/>
      </c>
      <c r="L50" s="8" t="str">
        <f t="shared" si="1"/>
        <v/>
      </c>
    </row>
    <row r="51" spans="2:12" ht="14.25" x14ac:dyDescent="0.2">
      <c r="B51" s="18">
        <v>40</v>
      </c>
      <c r="C51" s="4"/>
      <c r="D51" s="4"/>
      <c r="E51" s="19" t="str">
        <f t="shared" si="0"/>
        <v/>
      </c>
      <c r="L51" s="8" t="str">
        <f t="shared" si="1"/>
        <v/>
      </c>
    </row>
    <row r="52" spans="2:12" ht="14.25" x14ac:dyDescent="0.2">
      <c r="B52" s="18">
        <v>41</v>
      </c>
      <c r="C52" s="4"/>
      <c r="D52" s="4"/>
      <c r="E52" s="19" t="str">
        <f t="shared" si="0"/>
        <v/>
      </c>
      <c r="L52" s="8" t="str">
        <f t="shared" si="1"/>
        <v/>
      </c>
    </row>
    <row r="53" spans="2:12" ht="14.25" x14ac:dyDescent="0.2">
      <c r="B53" s="18">
        <v>42</v>
      </c>
      <c r="C53" s="4"/>
      <c r="D53" s="4"/>
      <c r="E53" s="19" t="str">
        <f t="shared" si="0"/>
        <v/>
      </c>
      <c r="L53" s="8" t="str">
        <f t="shared" si="1"/>
        <v/>
      </c>
    </row>
    <row r="54" spans="2:12" ht="14.25" x14ac:dyDescent="0.2">
      <c r="B54" s="18">
        <v>43</v>
      </c>
      <c r="C54" s="4"/>
      <c r="D54" s="4"/>
      <c r="E54" s="19" t="str">
        <f t="shared" si="0"/>
        <v/>
      </c>
      <c r="L54" s="8" t="str">
        <f t="shared" si="1"/>
        <v/>
      </c>
    </row>
    <row r="55" spans="2:12" ht="14.25" x14ac:dyDescent="0.2">
      <c r="B55" s="18">
        <v>44</v>
      </c>
      <c r="C55" s="4"/>
      <c r="D55" s="4"/>
      <c r="E55" s="19" t="str">
        <f t="shared" si="0"/>
        <v/>
      </c>
      <c r="L55" s="8" t="str">
        <f t="shared" si="1"/>
        <v/>
      </c>
    </row>
    <row r="56" spans="2:12" ht="14.25" x14ac:dyDescent="0.2">
      <c r="B56" s="18">
        <v>45</v>
      </c>
      <c r="C56" s="4"/>
      <c r="D56" s="4"/>
      <c r="E56" s="19" t="str">
        <f t="shared" si="0"/>
        <v/>
      </c>
      <c r="L56" s="8" t="str">
        <f t="shared" si="1"/>
        <v/>
      </c>
    </row>
    <row r="57" spans="2:12" ht="14.25" x14ac:dyDescent="0.2">
      <c r="B57" s="18">
        <v>46</v>
      </c>
      <c r="C57" s="4"/>
      <c r="D57" s="4"/>
      <c r="E57" s="19" t="str">
        <f t="shared" si="0"/>
        <v/>
      </c>
      <c r="L57" s="8" t="str">
        <f t="shared" si="1"/>
        <v/>
      </c>
    </row>
    <row r="58" spans="2:12" ht="14.25" x14ac:dyDescent="0.2">
      <c r="B58" s="18">
        <v>47</v>
      </c>
      <c r="C58" s="4"/>
      <c r="D58" s="4"/>
      <c r="E58" s="19" t="str">
        <f t="shared" si="0"/>
        <v/>
      </c>
      <c r="L58" s="8" t="str">
        <f t="shared" si="1"/>
        <v/>
      </c>
    </row>
    <row r="59" spans="2:12" ht="14.25" x14ac:dyDescent="0.2">
      <c r="B59" s="18">
        <v>48</v>
      </c>
      <c r="C59" s="4"/>
      <c r="D59" s="4"/>
      <c r="E59" s="19" t="str">
        <f t="shared" si="0"/>
        <v/>
      </c>
      <c r="L59" s="8" t="str">
        <f t="shared" si="1"/>
        <v/>
      </c>
    </row>
    <row r="60" spans="2:12" ht="14.25" x14ac:dyDescent="0.2">
      <c r="B60" s="18">
        <v>49</v>
      </c>
      <c r="C60" s="4"/>
      <c r="D60" s="4"/>
      <c r="E60" s="19" t="str">
        <f t="shared" si="0"/>
        <v/>
      </c>
      <c r="L60" s="8" t="str">
        <f t="shared" si="1"/>
        <v/>
      </c>
    </row>
    <row r="61" spans="2:12" ht="14.25" x14ac:dyDescent="0.2">
      <c r="B61" s="18">
        <v>50</v>
      </c>
      <c r="C61" s="4"/>
      <c r="D61" s="4"/>
      <c r="E61" s="19" t="str">
        <f t="shared" si="0"/>
        <v/>
      </c>
      <c r="L61" s="8" t="str">
        <f t="shared" si="1"/>
        <v/>
      </c>
    </row>
    <row r="62" spans="2:12" ht="14.25" x14ac:dyDescent="0.2">
      <c r="B62" s="18">
        <v>51</v>
      </c>
      <c r="C62" s="4"/>
      <c r="D62" s="4"/>
      <c r="E62" s="19" t="str">
        <f t="shared" si="0"/>
        <v/>
      </c>
      <c r="L62" s="8" t="str">
        <f t="shared" si="1"/>
        <v/>
      </c>
    </row>
    <row r="63" spans="2:12" ht="14.25" x14ac:dyDescent="0.2">
      <c r="B63" s="18">
        <v>52</v>
      </c>
      <c r="C63" s="4"/>
      <c r="D63" s="4"/>
      <c r="E63" s="19" t="str">
        <f t="shared" si="0"/>
        <v/>
      </c>
      <c r="L63" s="8" t="str">
        <f t="shared" si="1"/>
        <v/>
      </c>
    </row>
    <row r="64" spans="2:12" ht="14.25" x14ac:dyDescent="0.2">
      <c r="B64" s="18">
        <v>53</v>
      </c>
      <c r="C64" s="4"/>
      <c r="D64" s="4"/>
      <c r="E64" s="19" t="str">
        <f t="shared" si="0"/>
        <v/>
      </c>
      <c r="L64" s="8" t="str">
        <f t="shared" si="1"/>
        <v/>
      </c>
    </row>
    <row r="65" spans="2:12" ht="14.25" x14ac:dyDescent="0.2">
      <c r="B65" s="18">
        <v>54</v>
      </c>
      <c r="C65" s="4"/>
      <c r="D65" s="4"/>
      <c r="E65" s="19" t="str">
        <f t="shared" si="0"/>
        <v/>
      </c>
      <c r="L65" s="8" t="str">
        <f t="shared" si="1"/>
        <v/>
      </c>
    </row>
    <row r="66" spans="2:12" ht="14.25" x14ac:dyDescent="0.2">
      <c r="B66" s="18">
        <v>55</v>
      </c>
      <c r="C66" s="4"/>
      <c r="D66" s="4"/>
      <c r="E66" s="19" t="str">
        <f t="shared" si="0"/>
        <v/>
      </c>
      <c r="L66" s="8" t="str">
        <f t="shared" si="1"/>
        <v/>
      </c>
    </row>
    <row r="67" spans="2:12" ht="14.25" x14ac:dyDescent="0.2">
      <c r="B67" s="18">
        <v>56</v>
      </c>
      <c r="C67" s="4"/>
      <c r="D67" s="4"/>
      <c r="E67" s="19" t="str">
        <f t="shared" si="0"/>
        <v/>
      </c>
      <c r="L67" s="8" t="str">
        <f t="shared" si="1"/>
        <v/>
      </c>
    </row>
    <row r="68" spans="2:12" ht="14.25" x14ac:dyDescent="0.2">
      <c r="B68" s="18">
        <v>57</v>
      </c>
      <c r="C68" s="4"/>
      <c r="D68" s="4"/>
      <c r="E68" s="19" t="str">
        <f t="shared" si="0"/>
        <v/>
      </c>
      <c r="L68" s="8" t="str">
        <f t="shared" si="1"/>
        <v/>
      </c>
    </row>
    <row r="69" spans="2:12" ht="14.25" x14ac:dyDescent="0.2">
      <c r="B69" s="18">
        <v>58</v>
      </c>
      <c r="C69" s="4"/>
      <c r="D69" s="4"/>
      <c r="E69" s="19" t="str">
        <f t="shared" si="0"/>
        <v/>
      </c>
      <c r="L69" s="8" t="str">
        <f t="shared" si="1"/>
        <v/>
      </c>
    </row>
    <row r="70" spans="2:12" ht="14.25" x14ac:dyDescent="0.2">
      <c r="B70" s="18">
        <v>59</v>
      </c>
      <c r="C70" s="4"/>
      <c r="D70" s="4"/>
      <c r="E70" s="19" t="str">
        <f t="shared" si="0"/>
        <v/>
      </c>
      <c r="L70" s="8" t="str">
        <f t="shared" si="1"/>
        <v/>
      </c>
    </row>
    <row r="71" spans="2:12" ht="14.25" x14ac:dyDescent="0.2">
      <c r="B71" s="18">
        <v>60</v>
      </c>
      <c r="C71" s="4"/>
      <c r="D71" s="4"/>
      <c r="E71" s="19" t="str">
        <f t="shared" si="0"/>
        <v/>
      </c>
      <c r="L71" s="8" t="str">
        <f t="shared" si="1"/>
        <v/>
      </c>
    </row>
    <row r="72" spans="2:12" ht="14.25" x14ac:dyDescent="0.2">
      <c r="B72" s="18">
        <v>61</v>
      </c>
      <c r="C72" s="4"/>
      <c r="D72" s="4"/>
      <c r="E72" s="19" t="str">
        <f t="shared" si="0"/>
        <v/>
      </c>
      <c r="L72" s="8" t="str">
        <f t="shared" si="1"/>
        <v/>
      </c>
    </row>
    <row r="73" spans="2:12" ht="14.25" x14ac:dyDescent="0.2">
      <c r="B73" s="18">
        <v>62</v>
      </c>
      <c r="C73" s="4"/>
      <c r="D73" s="4"/>
      <c r="E73" s="19" t="str">
        <f t="shared" si="0"/>
        <v/>
      </c>
      <c r="L73" s="8" t="str">
        <f t="shared" si="1"/>
        <v/>
      </c>
    </row>
    <row r="74" spans="2:12" ht="14.25" x14ac:dyDescent="0.2">
      <c r="B74" s="18">
        <v>63</v>
      </c>
      <c r="C74" s="4"/>
      <c r="D74" s="4"/>
      <c r="E74" s="19" t="str">
        <f t="shared" si="0"/>
        <v/>
      </c>
      <c r="L74" s="8" t="str">
        <f t="shared" si="1"/>
        <v/>
      </c>
    </row>
    <row r="75" spans="2:12" ht="14.25" x14ac:dyDescent="0.2">
      <c r="B75" s="18">
        <v>64</v>
      </c>
      <c r="C75" s="4"/>
      <c r="D75" s="4"/>
      <c r="E75" s="19" t="str">
        <f t="shared" si="0"/>
        <v/>
      </c>
      <c r="L75" s="8" t="str">
        <f t="shared" si="1"/>
        <v/>
      </c>
    </row>
    <row r="76" spans="2:12" ht="14.25" x14ac:dyDescent="0.2">
      <c r="B76" s="18">
        <v>65</v>
      </c>
      <c r="C76" s="4"/>
      <c r="D76" s="4"/>
      <c r="E76" s="19" t="str">
        <f t="shared" si="0"/>
        <v/>
      </c>
      <c r="L76" s="8" t="str">
        <f t="shared" si="1"/>
        <v/>
      </c>
    </row>
    <row r="77" spans="2:12" ht="14.25" x14ac:dyDescent="0.2">
      <c r="B77" s="18">
        <v>66</v>
      </c>
      <c r="C77" s="4"/>
      <c r="D77" s="4"/>
      <c r="E77" s="19" t="str">
        <f t="shared" ref="E77:E140" si="2">IF(OR(C77="",D77=""),"",IF(C77=D77,"",IF(C77&gt;D77," + "," - ")))</f>
        <v/>
      </c>
      <c r="L77" s="8" t="str">
        <f t="shared" ref="L77:L140" si="3">IF(C77="","",IF(C77=D77,"NUL",IF(C77&gt;D77,"SUP","INF")))</f>
        <v/>
      </c>
    </row>
    <row r="78" spans="2:12" ht="14.25" x14ac:dyDescent="0.2">
      <c r="B78" s="18">
        <v>67</v>
      </c>
      <c r="C78" s="4"/>
      <c r="D78" s="4"/>
      <c r="E78" s="19" t="str">
        <f t="shared" si="2"/>
        <v/>
      </c>
      <c r="L78" s="8" t="str">
        <f t="shared" si="3"/>
        <v/>
      </c>
    </row>
    <row r="79" spans="2:12" ht="14.25" x14ac:dyDescent="0.2">
      <c r="B79" s="18">
        <v>68</v>
      </c>
      <c r="C79" s="4"/>
      <c r="D79" s="4"/>
      <c r="E79" s="19" t="str">
        <f t="shared" si="2"/>
        <v/>
      </c>
      <c r="L79" s="8" t="str">
        <f t="shared" si="3"/>
        <v/>
      </c>
    </row>
    <row r="80" spans="2:12" ht="14.25" x14ac:dyDescent="0.2">
      <c r="B80" s="18">
        <v>69</v>
      </c>
      <c r="C80" s="4"/>
      <c r="D80" s="4"/>
      <c r="E80" s="19" t="str">
        <f t="shared" si="2"/>
        <v/>
      </c>
      <c r="L80" s="8" t="str">
        <f t="shared" si="3"/>
        <v/>
      </c>
    </row>
    <row r="81" spans="2:12" ht="14.25" x14ac:dyDescent="0.2">
      <c r="B81" s="18">
        <v>70</v>
      </c>
      <c r="C81" s="4"/>
      <c r="D81" s="4"/>
      <c r="E81" s="19" t="str">
        <f t="shared" si="2"/>
        <v/>
      </c>
      <c r="L81" s="8" t="str">
        <f t="shared" si="3"/>
        <v/>
      </c>
    </row>
    <row r="82" spans="2:12" ht="14.25" x14ac:dyDescent="0.2">
      <c r="B82" s="18">
        <v>71</v>
      </c>
      <c r="C82" s="4"/>
      <c r="D82" s="4"/>
      <c r="E82" s="19" t="str">
        <f t="shared" si="2"/>
        <v/>
      </c>
      <c r="L82" s="8" t="str">
        <f t="shared" si="3"/>
        <v/>
      </c>
    </row>
    <row r="83" spans="2:12" ht="14.25" x14ac:dyDescent="0.2">
      <c r="B83" s="18">
        <v>72</v>
      </c>
      <c r="C83" s="4"/>
      <c r="D83" s="4"/>
      <c r="E83" s="19" t="str">
        <f t="shared" si="2"/>
        <v/>
      </c>
      <c r="L83" s="8" t="str">
        <f t="shared" si="3"/>
        <v/>
      </c>
    </row>
    <row r="84" spans="2:12" ht="14.25" x14ac:dyDescent="0.2">
      <c r="B84" s="18">
        <v>73</v>
      </c>
      <c r="C84" s="4"/>
      <c r="D84" s="4"/>
      <c r="E84" s="19" t="str">
        <f t="shared" si="2"/>
        <v/>
      </c>
      <c r="L84" s="8" t="str">
        <f t="shared" si="3"/>
        <v/>
      </c>
    </row>
    <row r="85" spans="2:12" ht="14.25" x14ac:dyDescent="0.2">
      <c r="B85" s="18">
        <v>74</v>
      </c>
      <c r="C85" s="4"/>
      <c r="D85" s="4"/>
      <c r="E85" s="19" t="str">
        <f t="shared" si="2"/>
        <v/>
      </c>
      <c r="L85" s="8" t="str">
        <f t="shared" si="3"/>
        <v/>
      </c>
    </row>
    <row r="86" spans="2:12" ht="14.25" x14ac:dyDescent="0.2">
      <c r="B86" s="18">
        <v>75</v>
      </c>
      <c r="C86" s="4"/>
      <c r="D86" s="4"/>
      <c r="E86" s="19" t="str">
        <f t="shared" si="2"/>
        <v/>
      </c>
      <c r="L86" s="8" t="str">
        <f t="shared" si="3"/>
        <v/>
      </c>
    </row>
    <row r="87" spans="2:12" ht="14.25" x14ac:dyDescent="0.2">
      <c r="B87" s="18">
        <v>76</v>
      </c>
      <c r="C87" s="4"/>
      <c r="D87" s="4"/>
      <c r="E87" s="19" t="str">
        <f t="shared" si="2"/>
        <v/>
      </c>
      <c r="L87" s="8" t="str">
        <f t="shared" si="3"/>
        <v/>
      </c>
    </row>
    <row r="88" spans="2:12" ht="14.25" x14ac:dyDescent="0.2">
      <c r="B88" s="18">
        <v>77</v>
      </c>
      <c r="C88" s="4"/>
      <c r="D88" s="4"/>
      <c r="E88" s="19" t="str">
        <f t="shared" si="2"/>
        <v/>
      </c>
      <c r="L88" s="8" t="str">
        <f t="shared" si="3"/>
        <v/>
      </c>
    </row>
    <row r="89" spans="2:12" ht="14.25" x14ac:dyDescent="0.2">
      <c r="B89" s="18">
        <v>78</v>
      </c>
      <c r="C89" s="4"/>
      <c r="D89" s="4"/>
      <c r="E89" s="19" t="str">
        <f t="shared" si="2"/>
        <v/>
      </c>
      <c r="L89" s="8" t="str">
        <f t="shared" si="3"/>
        <v/>
      </c>
    </row>
    <row r="90" spans="2:12" ht="14.25" x14ac:dyDescent="0.2">
      <c r="B90" s="18">
        <v>79</v>
      </c>
      <c r="C90" s="4"/>
      <c r="D90" s="4"/>
      <c r="E90" s="19" t="str">
        <f t="shared" si="2"/>
        <v/>
      </c>
      <c r="L90" s="8" t="str">
        <f t="shared" si="3"/>
        <v/>
      </c>
    </row>
    <row r="91" spans="2:12" ht="14.25" x14ac:dyDescent="0.2">
      <c r="B91" s="18">
        <v>80</v>
      </c>
      <c r="C91" s="4"/>
      <c r="D91" s="4"/>
      <c r="E91" s="19" t="str">
        <f t="shared" si="2"/>
        <v/>
      </c>
      <c r="L91" s="8" t="str">
        <f t="shared" si="3"/>
        <v/>
      </c>
    </row>
    <row r="92" spans="2:12" ht="14.25" x14ac:dyDescent="0.2">
      <c r="B92" s="18">
        <v>81</v>
      </c>
      <c r="C92" s="4"/>
      <c r="D92" s="4"/>
      <c r="E92" s="19" t="str">
        <f t="shared" si="2"/>
        <v/>
      </c>
      <c r="L92" s="8" t="str">
        <f t="shared" si="3"/>
        <v/>
      </c>
    </row>
    <row r="93" spans="2:12" ht="14.25" x14ac:dyDescent="0.2">
      <c r="B93" s="18">
        <v>82</v>
      </c>
      <c r="C93" s="4"/>
      <c r="D93" s="4"/>
      <c r="E93" s="19" t="str">
        <f t="shared" si="2"/>
        <v/>
      </c>
      <c r="L93" s="8" t="str">
        <f t="shared" si="3"/>
        <v/>
      </c>
    </row>
    <row r="94" spans="2:12" ht="14.25" x14ac:dyDescent="0.2">
      <c r="B94" s="18">
        <v>83</v>
      </c>
      <c r="C94" s="4"/>
      <c r="D94" s="4"/>
      <c r="E94" s="19" t="str">
        <f t="shared" si="2"/>
        <v/>
      </c>
      <c r="L94" s="8" t="str">
        <f t="shared" si="3"/>
        <v/>
      </c>
    </row>
    <row r="95" spans="2:12" ht="14.25" x14ac:dyDescent="0.2">
      <c r="B95" s="18">
        <v>84</v>
      </c>
      <c r="C95" s="4"/>
      <c r="D95" s="4"/>
      <c r="E95" s="19" t="str">
        <f t="shared" si="2"/>
        <v/>
      </c>
      <c r="L95" s="8" t="str">
        <f t="shared" si="3"/>
        <v/>
      </c>
    </row>
    <row r="96" spans="2:12" ht="14.25" x14ac:dyDescent="0.2">
      <c r="B96" s="18">
        <v>85</v>
      </c>
      <c r="C96" s="4"/>
      <c r="D96" s="4"/>
      <c r="E96" s="19" t="str">
        <f t="shared" si="2"/>
        <v/>
      </c>
      <c r="L96" s="8" t="str">
        <f t="shared" si="3"/>
        <v/>
      </c>
    </row>
    <row r="97" spans="2:12" ht="14.25" x14ac:dyDescent="0.2">
      <c r="B97" s="18">
        <v>86</v>
      </c>
      <c r="C97" s="4"/>
      <c r="D97" s="4"/>
      <c r="E97" s="19" t="str">
        <f t="shared" si="2"/>
        <v/>
      </c>
      <c r="L97" s="8" t="str">
        <f t="shared" si="3"/>
        <v/>
      </c>
    </row>
    <row r="98" spans="2:12" ht="14.25" x14ac:dyDescent="0.2">
      <c r="B98" s="18">
        <v>87</v>
      </c>
      <c r="C98" s="4"/>
      <c r="D98" s="4"/>
      <c r="E98" s="19" t="str">
        <f t="shared" si="2"/>
        <v/>
      </c>
      <c r="L98" s="8" t="str">
        <f t="shared" si="3"/>
        <v/>
      </c>
    </row>
    <row r="99" spans="2:12" ht="14.25" x14ac:dyDescent="0.2">
      <c r="B99" s="18">
        <v>88</v>
      </c>
      <c r="C99" s="4"/>
      <c r="D99" s="4"/>
      <c r="E99" s="19" t="str">
        <f t="shared" si="2"/>
        <v/>
      </c>
      <c r="L99" s="8" t="str">
        <f t="shared" si="3"/>
        <v/>
      </c>
    </row>
    <row r="100" spans="2:12" ht="14.25" x14ac:dyDescent="0.2">
      <c r="B100" s="18">
        <v>89</v>
      </c>
      <c r="C100" s="4"/>
      <c r="D100" s="4"/>
      <c r="E100" s="19" t="str">
        <f t="shared" si="2"/>
        <v/>
      </c>
      <c r="L100" s="8" t="str">
        <f t="shared" si="3"/>
        <v/>
      </c>
    </row>
    <row r="101" spans="2:12" ht="14.25" x14ac:dyDescent="0.2">
      <c r="B101" s="18">
        <v>90</v>
      </c>
      <c r="C101" s="4"/>
      <c r="D101" s="4"/>
      <c r="E101" s="19" t="str">
        <f t="shared" si="2"/>
        <v/>
      </c>
      <c r="L101" s="8" t="str">
        <f t="shared" si="3"/>
        <v/>
      </c>
    </row>
    <row r="102" spans="2:12" ht="14.25" x14ac:dyDescent="0.2">
      <c r="B102" s="18">
        <v>91</v>
      </c>
      <c r="C102" s="4"/>
      <c r="D102" s="4"/>
      <c r="E102" s="19" t="str">
        <f t="shared" si="2"/>
        <v/>
      </c>
      <c r="L102" s="8" t="str">
        <f t="shared" si="3"/>
        <v/>
      </c>
    </row>
    <row r="103" spans="2:12" ht="14.25" x14ac:dyDescent="0.2">
      <c r="B103" s="18">
        <v>92</v>
      </c>
      <c r="C103" s="4"/>
      <c r="D103" s="4"/>
      <c r="E103" s="19" t="str">
        <f t="shared" si="2"/>
        <v/>
      </c>
      <c r="L103" s="8" t="str">
        <f t="shared" si="3"/>
        <v/>
      </c>
    </row>
    <row r="104" spans="2:12" ht="14.25" x14ac:dyDescent="0.2">
      <c r="B104" s="18">
        <v>93</v>
      </c>
      <c r="C104" s="4"/>
      <c r="D104" s="4"/>
      <c r="E104" s="19" t="str">
        <f t="shared" si="2"/>
        <v/>
      </c>
      <c r="L104" s="8" t="str">
        <f t="shared" si="3"/>
        <v/>
      </c>
    </row>
    <row r="105" spans="2:12" ht="14.25" x14ac:dyDescent="0.2">
      <c r="B105" s="18">
        <v>94</v>
      </c>
      <c r="C105" s="4"/>
      <c r="D105" s="4"/>
      <c r="E105" s="19" t="str">
        <f t="shared" si="2"/>
        <v/>
      </c>
      <c r="L105" s="8" t="str">
        <f t="shared" si="3"/>
        <v/>
      </c>
    </row>
    <row r="106" spans="2:12" ht="14.25" x14ac:dyDescent="0.2">
      <c r="B106" s="18">
        <v>95</v>
      </c>
      <c r="C106" s="4"/>
      <c r="D106" s="4"/>
      <c r="E106" s="19" t="str">
        <f t="shared" si="2"/>
        <v/>
      </c>
      <c r="L106" s="8" t="str">
        <f t="shared" si="3"/>
        <v/>
      </c>
    </row>
    <row r="107" spans="2:12" ht="14.25" x14ac:dyDescent="0.2">
      <c r="B107" s="18">
        <v>96</v>
      </c>
      <c r="C107" s="4"/>
      <c r="D107" s="4"/>
      <c r="E107" s="19" t="str">
        <f t="shared" si="2"/>
        <v/>
      </c>
      <c r="L107" s="8" t="str">
        <f t="shared" si="3"/>
        <v/>
      </c>
    </row>
    <row r="108" spans="2:12" ht="14.25" x14ac:dyDescent="0.2">
      <c r="B108" s="18">
        <v>97</v>
      </c>
      <c r="C108" s="4"/>
      <c r="D108" s="4"/>
      <c r="E108" s="19" t="str">
        <f t="shared" si="2"/>
        <v/>
      </c>
      <c r="L108" s="8" t="str">
        <f t="shared" si="3"/>
        <v/>
      </c>
    </row>
    <row r="109" spans="2:12" ht="14.25" x14ac:dyDescent="0.2">
      <c r="B109" s="18">
        <v>98</v>
      </c>
      <c r="C109" s="4"/>
      <c r="D109" s="4"/>
      <c r="E109" s="19" t="str">
        <f t="shared" si="2"/>
        <v/>
      </c>
      <c r="L109" s="8" t="str">
        <f t="shared" si="3"/>
        <v/>
      </c>
    </row>
    <row r="110" spans="2:12" ht="14.25" x14ac:dyDescent="0.2">
      <c r="B110" s="18">
        <v>99</v>
      </c>
      <c r="C110" s="4"/>
      <c r="D110" s="4"/>
      <c r="E110" s="19" t="str">
        <f t="shared" si="2"/>
        <v/>
      </c>
      <c r="L110" s="8" t="str">
        <f t="shared" si="3"/>
        <v/>
      </c>
    </row>
    <row r="111" spans="2:12" ht="14.25" x14ac:dyDescent="0.2">
      <c r="B111" s="18">
        <v>100</v>
      </c>
      <c r="C111" s="4"/>
      <c r="D111" s="4"/>
      <c r="E111" s="19" t="str">
        <f t="shared" si="2"/>
        <v/>
      </c>
      <c r="L111" s="8" t="str">
        <f t="shared" si="3"/>
        <v/>
      </c>
    </row>
    <row r="112" spans="2:12" ht="14.25" x14ac:dyDescent="0.2">
      <c r="B112" s="18">
        <v>101</v>
      </c>
      <c r="C112" s="4"/>
      <c r="D112" s="4"/>
      <c r="E112" s="19" t="str">
        <f t="shared" si="2"/>
        <v/>
      </c>
      <c r="L112" s="8" t="str">
        <f t="shared" si="3"/>
        <v/>
      </c>
    </row>
    <row r="113" spans="2:12" ht="14.25" x14ac:dyDescent="0.2">
      <c r="B113" s="18">
        <v>102</v>
      </c>
      <c r="C113" s="4"/>
      <c r="D113" s="4"/>
      <c r="E113" s="19" t="str">
        <f t="shared" si="2"/>
        <v/>
      </c>
      <c r="L113" s="8" t="str">
        <f t="shared" si="3"/>
        <v/>
      </c>
    </row>
    <row r="114" spans="2:12" ht="14.25" x14ac:dyDescent="0.2">
      <c r="B114" s="18">
        <v>103</v>
      </c>
      <c r="C114" s="4"/>
      <c r="D114" s="4"/>
      <c r="E114" s="19" t="str">
        <f t="shared" si="2"/>
        <v/>
      </c>
      <c r="L114" s="8" t="str">
        <f t="shared" si="3"/>
        <v/>
      </c>
    </row>
    <row r="115" spans="2:12" ht="14.25" x14ac:dyDescent="0.2">
      <c r="B115" s="18">
        <v>104</v>
      </c>
      <c r="C115" s="4"/>
      <c r="D115" s="4"/>
      <c r="E115" s="19" t="str">
        <f t="shared" si="2"/>
        <v/>
      </c>
      <c r="L115" s="8" t="str">
        <f t="shared" si="3"/>
        <v/>
      </c>
    </row>
    <row r="116" spans="2:12" ht="14.25" x14ac:dyDescent="0.2">
      <c r="B116" s="18">
        <v>105</v>
      </c>
      <c r="C116" s="4"/>
      <c r="D116" s="4"/>
      <c r="E116" s="19" t="str">
        <f t="shared" si="2"/>
        <v/>
      </c>
      <c r="L116" s="8" t="str">
        <f t="shared" si="3"/>
        <v/>
      </c>
    </row>
    <row r="117" spans="2:12" ht="14.25" x14ac:dyDescent="0.2">
      <c r="B117" s="18">
        <v>106</v>
      </c>
      <c r="C117" s="4"/>
      <c r="D117" s="4"/>
      <c r="E117" s="19" t="str">
        <f t="shared" si="2"/>
        <v/>
      </c>
      <c r="L117" s="8" t="str">
        <f t="shared" si="3"/>
        <v/>
      </c>
    </row>
    <row r="118" spans="2:12" ht="14.25" x14ac:dyDescent="0.2">
      <c r="B118" s="18">
        <v>107</v>
      </c>
      <c r="C118" s="4"/>
      <c r="D118" s="4"/>
      <c r="E118" s="19" t="str">
        <f t="shared" si="2"/>
        <v/>
      </c>
      <c r="L118" s="8" t="str">
        <f t="shared" si="3"/>
        <v/>
      </c>
    </row>
    <row r="119" spans="2:12" ht="14.25" x14ac:dyDescent="0.2">
      <c r="B119" s="18">
        <v>108</v>
      </c>
      <c r="C119" s="4"/>
      <c r="D119" s="4"/>
      <c r="E119" s="19" t="str">
        <f t="shared" si="2"/>
        <v/>
      </c>
      <c r="L119" s="8" t="str">
        <f t="shared" si="3"/>
        <v/>
      </c>
    </row>
    <row r="120" spans="2:12" ht="14.25" x14ac:dyDescent="0.2">
      <c r="B120" s="18">
        <v>109</v>
      </c>
      <c r="C120" s="4"/>
      <c r="D120" s="4"/>
      <c r="E120" s="19" t="str">
        <f t="shared" si="2"/>
        <v/>
      </c>
      <c r="L120" s="8" t="str">
        <f t="shared" si="3"/>
        <v/>
      </c>
    </row>
    <row r="121" spans="2:12" ht="14.25" x14ac:dyDescent="0.2">
      <c r="B121" s="18">
        <v>110</v>
      </c>
      <c r="C121" s="4"/>
      <c r="D121" s="4"/>
      <c r="E121" s="19" t="str">
        <f t="shared" si="2"/>
        <v/>
      </c>
      <c r="L121" s="8" t="str">
        <f t="shared" si="3"/>
        <v/>
      </c>
    </row>
    <row r="122" spans="2:12" ht="14.25" x14ac:dyDescent="0.2">
      <c r="B122" s="18">
        <v>111</v>
      </c>
      <c r="C122" s="4"/>
      <c r="D122" s="4"/>
      <c r="E122" s="19" t="str">
        <f t="shared" si="2"/>
        <v/>
      </c>
      <c r="L122" s="8" t="str">
        <f t="shared" si="3"/>
        <v/>
      </c>
    </row>
    <row r="123" spans="2:12" ht="14.25" x14ac:dyDescent="0.2">
      <c r="B123" s="18">
        <v>112</v>
      </c>
      <c r="C123" s="4"/>
      <c r="D123" s="4"/>
      <c r="E123" s="19" t="str">
        <f t="shared" si="2"/>
        <v/>
      </c>
      <c r="L123" s="8" t="str">
        <f t="shared" si="3"/>
        <v/>
      </c>
    </row>
    <row r="124" spans="2:12" ht="14.25" x14ac:dyDescent="0.2">
      <c r="B124" s="18">
        <v>113</v>
      </c>
      <c r="C124" s="4"/>
      <c r="D124" s="4"/>
      <c r="E124" s="19" t="str">
        <f t="shared" si="2"/>
        <v/>
      </c>
      <c r="L124" s="8" t="str">
        <f t="shared" si="3"/>
        <v/>
      </c>
    </row>
    <row r="125" spans="2:12" ht="14.25" x14ac:dyDescent="0.2">
      <c r="B125" s="18">
        <v>114</v>
      </c>
      <c r="C125" s="4"/>
      <c r="D125" s="4"/>
      <c r="E125" s="19" t="str">
        <f t="shared" si="2"/>
        <v/>
      </c>
      <c r="L125" s="8" t="str">
        <f t="shared" si="3"/>
        <v/>
      </c>
    </row>
    <row r="126" spans="2:12" ht="14.25" x14ac:dyDescent="0.2">
      <c r="B126" s="18">
        <v>115</v>
      </c>
      <c r="C126" s="4"/>
      <c r="D126" s="4"/>
      <c r="E126" s="19" t="str">
        <f t="shared" si="2"/>
        <v/>
      </c>
      <c r="L126" s="8" t="str">
        <f t="shared" si="3"/>
        <v/>
      </c>
    </row>
    <row r="127" spans="2:12" ht="14.25" x14ac:dyDescent="0.2">
      <c r="B127" s="18">
        <v>116</v>
      </c>
      <c r="C127" s="4"/>
      <c r="D127" s="4"/>
      <c r="E127" s="19" t="str">
        <f t="shared" si="2"/>
        <v/>
      </c>
      <c r="L127" s="8" t="str">
        <f t="shared" si="3"/>
        <v/>
      </c>
    </row>
    <row r="128" spans="2:12" ht="14.25" x14ac:dyDescent="0.2">
      <c r="B128" s="18">
        <v>117</v>
      </c>
      <c r="C128" s="4"/>
      <c r="D128" s="4"/>
      <c r="E128" s="19" t="str">
        <f t="shared" si="2"/>
        <v/>
      </c>
      <c r="L128" s="8" t="str">
        <f t="shared" si="3"/>
        <v/>
      </c>
    </row>
    <row r="129" spans="2:12" ht="14.25" x14ac:dyDescent="0.2">
      <c r="B129" s="18">
        <v>118</v>
      </c>
      <c r="C129" s="4"/>
      <c r="D129" s="4"/>
      <c r="E129" s="19" t="str">
        <f t="shared" si="2"/>
        <v/>
      </c>
      <c r="L129" s="8" t="str">
        <f t="shared" si="3"/>
        <v/>
      </c>
    </row>
    <row r="130" spans="2:12" ht="14.25" x14ac:dyDescent="0.2">
      <c r="B130" s="18">
        <v>119</v>
      </c>
      <c r="C130" s="4"/>
      <c r="D130" s="4"/>
      <c r="E130" s="19" t="str">
        <f t="shared" si="2"/>
        <v/>
      </c>
      <c r="L130" s="8" t="str">
        <f t="shared" si="3"/>
        <v/>
      </c>
    </row>
    <row r="131" spans="2:12" ht="14.25" x14ac:dyDescent="0.2">
      <c r="B131" s="18">
        <v>120</v>
      </c>
      <c r="C131" s="4"/>
      <c r="D131" s="4"/>
      <c r="E131" s="19" t="str">
        <f t="shared" si="2"/>
        <v/>
      </c>
      <c r="L131" s="8" t="str">
        <f t="shared" si="3"/>
        <v/>
      </c>
    </row>
    <row r="132" spans="2:12" ht="14.25" x14ac:dyDescent="0.2">
      <c r="B132" s="18">
        <v>121</v>
      </c>
      <c r="C132" s="4"/>
      <c r="D132" s="4"/>
      <c r="E132" s="19" t="str">
        <f t="shared" si="2"/>
        <v/>
      </c>
      <c r="L132" s="8" t="str">
        <f t="shared" si="3"/>
        <v/>
      </c>
    </row>
    <row r="133" spans="2:12" ht="14.25" x14ac:dyDescent="0.2">
      <c r="B133" s="18">
        <v>122</v>
      </c>
      <c r="C133" s="4"/>
      <c r="D133" s="4"/>
      <c r="E133" s="19" t="str">
        <f t="shared" si="2"/>
        <v/>
      </c>
      <c r="L133" s="8" t="str">
        <f t="shared" si="3"/>
        <v/>
      </c>
    </row>
    <row r="134" spans="2:12" ht="14.25" x14ac:dyDescent="0.2">
      <c r="B134" s="18">
        <v>123</v>
      </c>
      <c r="C134" s="4"/>
      <c r="D134" s="4"/>
      <c r="E134" s="19" t="str">
        <f t="shared" si="2"/>
        <v/>
      </c>
      <c r="L134" s="8" t="str">
        <f t="shared" si="3"/>
        <v/>
      </c>
    </row>
    <row r="135" spans="2:12" ht="14.25" x14ac:dyDescent="0.2">
      <c r="B135" s="18">
        <v>124</v>
      </c>
      <c r="C135" s="4"/>
      <c r="D135" s="4"/>
      <c r="E135" s="19" t="str">
        <f t="shared" si="2"/>
        <v/>
      </c>
      <c r="L135" s="8" t="str">
        <f t="shared" si="3"/>
        <v/>
      </c>
    </row>
    <row r="136" spans="2:12" ht="14.25" x14ac:dyDescent="0.2">
      <c r="B136" s="18">
        <v>125</v>
      </c>
      <c r="C136" s="4"/>
      <c r="D136" s="4"/>
      <c r="E136" s="19" t="str">
        <f t="shared" si="2"/>
        <v/>
      </c>
      <c r="L136" s="8" t="str">
        <f t="shared" si="3"/>
        <v/>
      </c>
    </row>
    <row r="137" spans="2:12" ht="14.25" x14ac:dyDescent="0.2">
      <c r="B137" s="18">
        <v>126</v>
      </c>
      <c r="C137" s="4"/>
      <c r="D137" s="4"/>
      <c r="E137" s="19" t="str">
        <f t="shared" si="2"/>
        <v/>
      </c>
      <c r="L137" s="8" t="str">
        <f t="shared" si="3"/>
        <v/>
      </c>
    </row>
    <row r="138" spans="2:12" ht="14.25" x14ac:dyDescent="0.2">
      <c r="B138" s="18">
        <v>127</v>
      </c>
      <c r="C138" s="4"/>
      <c r="D138" s="4"/>
      <c r="E138" s="19" t="str">
        <f t="shared" si="2"/>
        <v/>
      </c>
      <c r="L138" s="8" t="str">
        <f t="shared" si="3"/>
        <v/>
      </c>
    </row>
    <row r="139" spans="2:12" ht="14.25" x14ac:dyDescent="0.2">
      <c r="B139" s="18">
        <v>128</v>
      </c>
      <c r="C139" s="4"/>
      <c r="D139" s="4"/>
      <c r="E139" s="19" t="str">
        <f t="shared" si="2"/>
        <v/>
      </c>
      <c r="L139" s="8" t="str">
        <f t="shared" si="3"/>
        <v/>
      </c>
    </row>
    <row r="140" spans="2:12" ht="14.25" x14ac:dyDescent="0.2">
      <c r="B140" s="18">
        <v>129</v>
      </c>
      <c r="C140" s="4"/>
      <c r="D140" s="4"/>
      <c r="E140" s="19" t="str">
        <f t="shared" si="2"/>
        <v/>
      </c>
      <c r="L140" s="8" t="str">
        <f t="shared" si="3"/>
        <v/>
      </c>
    </row>
    <row r="141" spans="2:12" ht="14.25" x14ac:dyDescent="0.2">
      <c r="B141" s="18">
        <v>130</v>
      </c>
      <c r="C141" s="4"/>
      <c r="D141" s="4"/>
      <c r="E141" s="19" t="str">
        <f t="shared" ref="E141:E204" si="4">IF(OR(C141="",D141=""),"",IF(C141=D141,"",IF(C141&gt;D141," + "," - ")))</f>
        <v/>
      </c>
      <c r="L141" s="8" t="str">
        <f t="shared" ref="L141:L204" si="5">IF(C141="","",IF(C141=D141,"NUL",IF(C141&gt;D141,"SUP","INF")))</f>
        <v/>
      </c>
    </row>
    <row r="142" spans="2:12" ht="14.25" x14ac:dyDescent="0.2">
      <c r="B142" s="18">
        <v>131</v>
      </c>
      <c r="C142" s="4"/>
      <c r="D142" s="4"/>
      <c r="E142" s="19" t="str">
        <f t="shared" si="4"/>
        <v/>
      </c>
      <c r="L142" s="8" t="str">
        <f t="shared" si="5"/>
        <v/>
      </c>
    </row>
    <row r="143" spans="2:12" ht="14.25" x14ac:dyDescent="0.2">
      <c r="B143" s="18">
        <v>132</v>
      </c>
      <c r="C143" s="4"/>
      <c r="D143" s="4"/>
      <c r="E143" s="19" t="str">
        <f t="shared" si="4"/>
        <v/>
      </c>
      <c r="L143" s="8" t="str">
        <f t="shared" si="5"/>
        <v/>
      </c>
    </row>
    <row r="144" spans="2:12" ht="14.25" x14ac:dyDescent="0.2">
      <c r="B144" s="18">
        <v>133</v>
      </c>
      <c r="C144" s="4"/>
      <c r="D144" s="4"/>
      <c r="E144" s="19" t="str">
        <f t="shared" si="4"/>
        <v/>
      </c>
      <c r="L144" s="8" t="str">
        <f t="shared" si="5"/>
        <v/>
      </c>
    </row>
    <row r="145" spans="2:12" ht="14.25" x14ac:dyDescent="0.2">
      <c r="B145" s="18">
        <v>134</v>
      </c>
      <c r="C145" s="4"/>
      <c r="D145" s="4"/>
      <c r="E145" s="19" t="str">
        <f t="shared" si="4"/>
        <v/>
      </c>
      <c r="L145" s="8" t="str">
        <f t="shared" si="5"/>
        <v/>
      </c>
    </row>
    <row r="146" spans="2:12" ht="14.25" x14ac:dyDescent="0.2">
      <c r="B146" s="18">
        <v>135</v>
      </c>
      <c r="C146" s="4"/>
      <c r="D146" s="4"/>
      <c r="E146" s="19" t="str">
        <f t="shared" si="4"/>
        <v/>
      </c>
      <c r="L146" s="8" t="str">
        <f t="shared" si="5"/>
        <v/>
      </c>
    </row>
    <row r="147" spans="2:12" ht="14.25" x14ac:dyDescent="0.2">
      <c r="B147" s="18">
        <v>136</v>
      </c>
      <c r="C147" s="4"/>
      <c r="D147" s="4"/>
      <c r="E147" s="19" t="str">
        <f t="shared" si="4"/>
        <v/>
      </c>
      <c r="L147" s="8" t="str">
        <f t="shared" si="5"/>
        <v/>
      </c>
    </row>
    <row r="148" spans="2:12" ht="14.25" x14ac:dyDescent="0.2">
      <c r="B148" s="18">
        <v>137</v>
      </c>
      <c r="C148" s="4"/>
      <c r="D148" s="4"/>
      <c r="E148" s="19" t="str">
        <f t="shared" si="4"/>
        <v/>
      </c>
      <c r="L148" s="8" t="str">
        <f t="shared" si="5"/>
        <v/>
      </c>
    </row>
    <row r="149" spans="2:12" ht="14.25" x14ac:dyDescent="0.2">
      <c r="B149" s="18">
        <v>138</v>
      </c>
      <c r="C149" s="4"/>
      <c r="D149" s="4"/>
      <c r="E149" s="19" t="str">
        <f t="shared" si="4"/>
        <v/>
      </c>
      <c r="L149" s="8" t="str">
        <f t="shared" si="5"/>
        <v/>
      </c>
    </row>
    <row r="150" spans="2:12" ht="14.25" x14ac:dyDescent="0.2">
      <c r="B150" s="18">
        <v>139</v>
      </c>
      <c r="C150" s="4"/>
      <c r="D150" s="4"/>
      <c r="E150" s="19" t="str">
        <f t="shared" si="4"/>
        <v/>
      </c>
      <c r="L150" s="8" t="str">
        <f t="shared" si="5"/>
        <v/>
      </c>
    </row>
    <row r="151" spans="2:12" ht="14.25" x14ac:dyDescent="0.2">
      <c r="B151" s="18">
        <v>140</v>
      </c>
      <c r="C151" s="4"/>
      <c r="D151" s="4"/>
      <c r="E151" s="19" t="str">
        <f t="shared" si="4"/>
        <v/>
      </c>
      <c r="L151" s="8" t="str">
        <f t="shared" si="5"/>
        <v/>
      </c>
    </row>
    <row r="152" spans="2:12" ht="14.25" x14ac:dyDescent="0.2">
      <c r="B152" s="18">
        <v>141</v>
      </c>
      <c r="C152" s="4"/>
      <c r="D152" s="4"/>
      <c r="E152" s="19" t="str">
        <f t="shared" si="4"/>
        <v/>
      </c>
      <c r="L152" s="8" t="str">
        <f t="shared" si="5"/>
        <v/>
      </c>
    </row>
    <row r="153" spans="2:12" ht="14.25" x14ac:dyDescent="0.2">
      <c r="B153" s="18">
        <v>142</v>
      </c>
      <c r="C153" s="4"/>
      <c r="D153" s="4"/>
      <c r="E153" s="19" t="str">
        <f t="shared" si="4"/>
        <v/>
      </c>
      <c r="L153" s="8" t="str">
        <f t="shared" si="5"/>
        <v/>
      </c>
    </row>
    <row r="154" spans="2:12" ht="14.25" x14ac:dyDescent="0.2">
      <c r="B154" s="18">
        <v>143</v>
      </c>
      <c r="C154" s="4"/>
      <c r="D154" s="4"/>
      <c r="E154" s="19" t="str">
        <f t="shared" si="4"/>
        <v/>
      </c>
      <c r="L154" s="8" t="str">
        <f t="shared" si="5"/>
        <v/>
      </c>
    </row>
    <row r="155" spans="2:12" ht="14.25" x14ac:dyDescent="0.2">
      <c r="B155" s="18">
        <v>144</v>
      </c>
      <c r="C155" s="4"/>
      <c r="D155" s="4"/>
      <c r="E155" s="19" t="str">
        <f t="shared" si="4"/>
        <v/>
      </c>
      <c r="L155" s="8" t="str">
        <f t="shared" si="5"/>
        <v/>
      </c>
    </row>
    <row r="156" spans="2:12" ht="14.25" x14ac:dyDescent="0.2">
      <c r="B156" s="18">
        <v>145</v>
      </c>
      <c r="C156" s="4"/>
      <c r="D156" s="4"/>
      <c r="E156" s="19" t="str">
        <f t="shared" si="4"/>
        <v/>
      </c>
      <c r="L156" s="8" t="str">
        <f t="shared" si="5"/>
        <v/>
      </c>
    </row>
    <row r="157" spans="2:12" ht="14.25" x14ac:dyDescent="0.2">
      <c r="B157" s="18">
        <v>146</v>
      </c>
      <c r="C157" s="4"/>
      <c r="D157" s="4"/>
      <c r="E157" s="19" t="str">
        <f t="shared" si="4"/>
        <v/>
      </c>
      <c r="L157" s="8" t="str">
        <f t="shared" si="5"/>
        <v/>
      </c>
    </row>
    <row r="158" spans="2:12" ht="14.25" x14ac:dyDescent="0.2">
      <c r="B158" s="18">
        <v>147</v>
      </c>
      <c r="C158" s="4"/>
      <c r="D158" s="4"/>
      <c r="E158" s="19" t="str">
        <f t="shared" si="4"/>
        <v/>
      </c>
      <c r="L158" s="8" t="str">
        <f t="shared" si="5"/>
        <v/>
      </c>
    </row>
    <row r="159" spans="2:12" ht="14.25" x14ac:dyDescent="0.2">
      <c r="B159" s="18">
        <v>148</v>
      </c>
      <c r="C159" s="4"/>
      <c r="D159" s="4"/>
      <c r="E159" s="19" t="str">
        <f t="shared" si="4"/>
        <v/>
      </c>
      <c r="L159" s="8" t="str">
        <f t="shared" si="5"/>
        <v/>
      </c>
    </row>
    <row r="160" spans="2:12" ht="14.25" x14ac:dyDescent="0.2">
      <c r="B160" s="18">
        <v>149</v>
      </c>
      <c r="C160" s="4"/>
      <c r="D160" s="4"/>
      <c r="E160" s="19" t="str">
        <f t="shared" si="4"/>
        <v/>
      </c>
      <c r="L160" s="8" t="str">
        <f t="shared" si="5"/>
        <v/>
      </c>
    </row>
    <row r="161" spans="2:12" ht="14.25" x14ac:dyDescent="0.2">
      <c r="B161" s="18">
        <v>150</v>
      </c>
      <c r="C161" s="4"/>
      <c r="D161" s="4"/>
      <c r="E161" s="19" t="str">
        <f t="shared" si="4"/>
        <v/>
      </c>
      <c r="L161" s="8" t="str">
        <f t="shared" si="5"/>
        <v/>
      </c>
    </row>
    <row r="162" spans="2:12" ht="14.25" x14ac:dyDescent="0.2">
      <c r="B162" s="18">
        <v>151</v>
      </c>
      <c r="C162" s="4"/>
      <c r="D162" s="4"/>
      <c r="E162" s="19" t="str">
        <f t="shared" si="4"/>
        <v/>
      </c>
      <c r="L162" s="8" t="str">
        <f t="shared" si="5"/>
        <v/>
      </c>
    </row>
    <row r="163" spans="2:12" ht="14.25" x14ac:dyDescent="0.2">
      <c r="B163" s="18">
        <v>152</v>
      </c>
      <c r="C163" s="4"/>
      <c r="D163" s="4"/>
      <c r="E163" s="19" t="str">
        <f t="shared" si="4"/>
        <v/>
      </c>
      <c r="L163" s="8" t="str">
        <f t="shared" si="5"/>
        <v/>
      </c>
    </row>
    <row r="164" spans="2:12" ht="14.25" x14ac:dyDescent="0.2">
      <c r="B164" s="18">
        <v>153</v>
      </c>
      <c r="C164" s="4"/>
      <c r="D164" s="4"/>
      <c r="E164" s="19" t="str">
        <f t="shared" si="4"/>
        <v/>
      </c>
      <c r="L164" s="8" t="str">
        <f t="shared" si="5"/>
        <v/>
      </c>
    </row>
    <row r="165" spans="2:12" ht="14.25" x14ac:dyDescent="0.2">
      <c r="B165" s="18">
        <v>154</v>
      </c>
      <c r="C165" s="4"/>
      <c r="D165" s="4"/>
      <c r="E165" s="19" t="str">
        <f t="shared" si="4"/>
        <v/>
      </c>
      <c r="L165" s="8" t="str">
        <f t="shared" si="5"/>
        <v/>
      </c>
    </row>
    <row r="166" spans="2:12" ht="14.25" x14ac:dyDescent="0.2">
      <c r="B166" s="18">
        <v>155</v>
      </c>
      <c r="C166" s="4"/>
      <c r="D166" s="4"/>
      <c r="E166" s="19" t="str">
        <f t="shared" si="4"/>
        <v/>
      </c>
      <c r="L166" s="8" t="str">
        <f t="shared" si="5"/>
        <v/>
      </c>
    </row>
    <row r="167" spans="2:12" ht="14.25" x14ac:dyDescent="0.2">
      <c r="B167" s="18">
        <v>156</v>
      </c>
      <c r="C167" s="4"/>
      <c r="D167" s="4"/>
      <c r="E167" s="19" t="str">
        <f t="shared" si="4"/>
        <v/>
      </c>
      <c r="L167" s="8" t="str">
        <f t="shared" si="5"/>
        <v/>
      </c>
    </row>
    <row r="168" spans="2:12" ht="14.25" x14ac:dyDescent="0.2">
      <c r="B168" s="18">
        <v>157</v>
      </c>
      <c r="C168" s="4"/>
      <c r="D168" s="4"/>
      <c r="E168" s="19" t="str">
        <f t="shared" si="4"/>
        <v/>
      </c>
      <c r="L168" s="8" t="str">
        <f t="shared" si="5"/>
        <v/>
      </c>
    </row>
    <row r="169" spans="2:12" ht="14.25" x14ac:dyDescent="0.2">
      <c r="B169" s="18">
        <v>158</v>
      </c>
      <c r="C169" s="4"/>
      <c r="D169" s="4"/>
      <c r="E169" s="19" t="str">
        <f t="shared" si="4"/>
        <v/>
      </c>
      <c r="L169" s="8" t="str">
        <f t="shared" si="5"/>
        <v/>
      </c>
    </row>
    <row r="170" spans="2:12" ht="14.25" x14ac:dyDescent="0.2">
      <c r="B170" s="18">
        <v>159</v>
      </c>
      <c r="C170" s="4"/>
      <c r="D170" s="4"/>
      <c r="E170" s="19" t="str">
        <f t="shared" si="4"/>
        <v/>
      </c>
      <c r="L170" s="8" t="str">
        <f t="shared" si="5"/>
        <v/>
      </c>
    </row>
    <row r="171" spans="2:12" ht="14.25" x14ac:dyDescent="0.2">
      <c r="B171" s="18">
        <v>160</v>
      </c>
      <c r="C171" s="4"/>
      <c r="D171" s="4"/>
      <c r="E171" s="19" t="str">
        <f t="shared" si="4"/>
        <v/>
      </c>
      <c r="L171" s="8" t="str">
        <f t="shared" si="5"/>
        <v/>
      </c>
    </row>
    <row r="172" spans="2:12" ht="14.25" x14ac:dyDescent="0.2">
      <c r="B172" s="18">
        <v>161</v>
      </c>
      <c r="C172" s="4"/>
      <c r="D172" s="4"/>
      <c r="E172" s="19" t="str">
        <f t="shared" si="4"/>
        <v/>
      </c>
      <c r="L172" s="8" t="str">
        <f t="shared" si="5"/>
        <v/>
      </c>
    </row>
    <row r="173" spans="2:12" ht="14.25" x14ac:dyDescent="0.2">
      <c r="B173" s="18">
        <v>162</v>
      </c>
      <c r="C173" s="4"/>
      <c r="D173" s="4"/>
      <c r="E173" s="19" t="str">
        <f t="shared" si="4"/>
        <v/>
      </c>
      <c r="L173" s="8" t="str">
        <f t="shared" si="5"/>
        <v/>
      </c>
    </row>
    <row r="174" spans="2:12" ht="14.25" x14ac:dyDescent="0.2">
      <c r="B174" s="18">
        <v>163</v>
      </c>
      <c r="C174" s="4"/>
      <c r="D174" s="4"/>
      <c r="E174" s="19" t="str">
        <f t="shared" si="4"/>
        <v/>
      </c>
      <c r="L174" s="8" t="str">
        <f t="shared" si="5"/>
        <v/>
      </c>
    </row>
    <row r="175" spans="2:12" ht="14.25" x14ac:dyDescent="0.2">
      <c r="B175" s="18">
        <v>164</v>
      </c>
      <c r="C175" s="4"/>
      <c r="D175" s="4"/>
      <c r="E175" s="19" t="str">
        <f t="shared" si="4"/>
        <v/>
      </c>
      <c r="L175" s="8" t="str">
        <f t="shared" si="5"/>
        <v/>
      </c>
    </row>
    <row r="176" spans="2:12" ht="14.25" x14ac:dyDescent="0.2">
      <c r="B176" s="18">
        <v>165</v>
      </c>
      <c r="C176" s="4"/>
      <c r="D176" s="4"/>
      <c r="E176" s="19" t="str">
        <f t="shared" si="4"/>
        <v/>
      </c>
      <c r="L176" s="8" t="str">
        <f t="shared" si="5"/>
        <v/>
      </c>
    </row>
    <row r="177" spans="2:12" ht="14.25" x14ac:dyDescent="0.2">
      <c r="B177" s="18">
        <v>166</v>
      </c>
      <c r="C177" s="4"/>
      <c r="D177" s="4"/>
      <c r="E177" s="19" t="str">
        <f t="shared" si="4"/>
        <v/>
      </c>
      <c r="L177" s="8" t="str">
        <f t="shared" si="5"/>
        <v/>
      </c>
    </row>
    <row r="178" spans="2:12" ht="14.25" x14ac:dyDescent="0.2">
      <c r="B178" s="18">
        <v>167</v>
      </c>
      <c r="C178" s="4"/>
      <c r="D178" s="4"/>
      <c r="E178" s="19" t="str">
        <f t="shared" si="4"/>
        <v/>
      </c>
      <c r="L178" s="8" t="str">
        <f t="shared" si="5"/>
        <v/>
      </c>
    </row>
    <row r="179" spans="2:12" ht="14.25" x14ac:dyDescent="0.2">
      <c r="B179" s="18">
        <v>168</v>
      </c>
      <c r="C179" s="4"/>
      <c r="D179" s="4"/>
      <c r="E179" s="19" t="str">
        <f t="shared" si="4"/>
        <v/>
      </c>
      <c r="L179" s="8" t="str">
        <f t="shared" si="5"/>
        <v/>
      </c>
    </row>
    <row r="180" spans="2:12" ht="14.25" x14ac:dyDescent="0.2">
      <c r="B180" s="18">
        <v>169</v>
      </c>
      <c r="C180" s="4"/>
      <c r="D180" s="4"/>
      <c r="E180" s="19" t="str">
        <f t="shared" si="4"/>
        <v/>
      </c>
      <c r="L180" s="8" t="str">
        <f t="shared" si="5"/>
        <v/>
      </c>
    </row>
    <row r="181" spans="2:12" ht="14.25" x14ac:dyDescent="0.2">
      <c r="B181" s="18">
        <v>170</v>
      </c>
      <c r="C181" s="4"/>
      <c r="D181" s="4"/>
      <c r="E181" s="19" t="str">
        <f t="shared" si="4"/>
        <v/>
      </c>
      <c r="L181" s="8" t="str">
        <f t="shared" si="5"/>
        <v/>
      </c>
    </row>
    <row r="182" spans="2:12" ht="14.25" x14ac:dyDescent="0.2">
      <c r="B182" s="18">
        <v>171</v>
      </c>
      <c r="C182" s="4"/>
      <c r="D182" s="4"/>
      <c r="E182" s="19" t="str">
        <f t="shared" si="4"/>
        <v/>
      </c>
      <c r="L182" s="8" t="str">
        <f t="shared" si="5"/>
        <v/>
      </c>
    </row>
    <row r="183" spans="2:12" ht="14.25" x14ac:dyDescent="0.2">
      <c r="B183" s="18">
        <v>172</v>
      </c>
      <c r="C183" s="4"/>
      <c r="D183" s="4"/>
      <c r="E183" s="19" t="str">
        <f t="shared" si="4"/>
        <v/>
      </c>
      <c r="L183" s="8" t="str">
        <f t="shared" si="5"/>
        <v/>
      </c>
    </row>
    <row r="184" spans="2:12" ht="14.25" x14ac:dyDescent="0.2">
      <c r="B184" s="18">
        <v>173</v>
      </c>
      <c r="C184" s="4"/>
      <c r="D184" s="4"/>
      <c r="E184" s="19" t="str">
        <f t="shared" si="4"/>
        <v/>
      </c>
      <c r="L184" s="8" t="str">
        <f t="shared" si="5"/>
        <v/>
      </c>
    </row>
    <row r="185" spans="2:12" ht="14.25" x14ac:dyDescent="0.2">
      <c r="B185" s="18">
        <v>174</v>
      </c>
      <c r="C185" s="4"/>
      <c r="D185" s="4"/>
      <c r="E185" s="19" t="str">
        <f t="shared" si="4"/>
        <v/>
      </c>
      <c r="L185" s="8" t="str">
        <f t="shared" si="5"/>
        <v/>
      </c>
    </row>
    <row r="186" spans="2:12" ht="14.25" x14ac:dyDescent="0.2">
      <c r="B186" s="18">
        <v>175</v>
      </c>
      <c r="C186" s="4"/>
      <c r="D186" s="4"/>
      <c r="E186" s="19" t="str">
        <f t="shared" si="4"/>
        <v/>
      </c>
      <c r="L186" s="8" t="str">
        <f t="shared" si="5"/>
        <v/>
      </c>
    </row>
    <row r="187" spans="2:12" ht="14.25" x14ac:dyDescent="0.2">
      <c r="B187" s="18">
        <v>176</v>
      </c>
      <c r="C187" s="4"/>
      <c r="D187" s="4"/>
      <c r="E187" s="19" t="str">
        <f t="shared" si="4"/>
        <v/>
      </c>
      <c r="L187" s="8" t="str">
        <f t="shared" si="5"/>
        <v/>
      </c>
    </row>
    <row r="188" spans="2:12" ht="14.25" x14ac:dyDescent="0.2">
      <c r="B188" s="18">
        <v>177</v>
      </c>
      <c r="C188" s="4"/>
      <c r="D188" s="4"/>
      <c r="E188" s="19" t="str">
        <f t="shared" si="4"/>
        <v/>
      </c>
      <c r="L188" s="8" t="str">
        <f t="shared" si="5"/>
        <v/>
      </c>
    </row>
    <row r="189" spans="2:12" ht="14.25" x14ac:dyDescent="0.2">
      <c r="B189" s="18">
        <v>178</v>
      </c>
      <c r="C189" s="4"/>
      <c r="D189" s="4"/>
      <c r="E189" s="19" t="str">
        <f t="shared" si="4"/>
        <v/>
      </c>
      <c r="L189" s="8" t="str">
        <f t="shared" si="5"/>
        <v/>
      </c>
    </row>
    <row r="190" spans="2:12" ht="14.25" x14ac:dyDescent="0.2">
      <c r="B190" s="18">
        <v>179</v>
      </c>
      <c r="C190" s="4"/>
      <c r="D190" s="4"/>
      <c r="E190" s="19" t="str">
        <f t="shared" si="4"/>
        <v/>
      </c>
      <c r="L190" s="8" t="str">
        <f t="shared" si="5"/>
        <v/>
      </c>
    </row>
    <row r="191" spans="2:12" ht="14.25" x14ac:dyDescent="0.2">
      <c r="B191" s="18">
        <v>180</v>
      </c>
      <c r="C191" s="4"/>
      <c r="D191" s="4"/>
      <c r="E191" s="19" t="str">
        <f t="shared" si="4"/>
        <v/>
      </c>
      <c r="L191" s="8" t="str">
        <f t="shared" si="5"/>
        <v/>
      </c>
    </row>
    <row r="192" spans="2:12" ht="14.25" x14ac:dyDescent="0.2">
      <c r="B192" s="18">
        <v>181</v>
      </c>
      <c r="C192" s="4"/>
      <c r="D192" s="4"/>
      <c r="E192" s="19" t="str">
        <f t="shared" si="4"/>
        <v/>
      </c>
      <c r="L192" s="8" t="str">
        <f t="shared" si="5"/>
        <v/>
      </c>
    </row>
    <row r="193" spans="2:12" ht="14.25" x14ac:dyDescent="0.2">
      <c r="B193" s="18">
        <v>182</v>
      </c>
      <c r="C193" s="4"/>
      <c r="D193" s="4"/>
      <c r="E193" s="19" t="str">
        <f t="shared" si="4"/>
        <v/>
      </c>
      <c r="L193" s="8" t="str">
        <f t="shared" si="5"/>
        <v/>
      </c>
    </row>
    <row r="194" spans="2:12" ht="14.25" x14ac:dyDescent="0.2">
      <c r="B194" s="18">
        <v>183</v>
      </c>
      <c r="C194" s="4"/>
      <c r="D194" s="4"/>
      <c r="E194" s="19" t="str">
        <f t="shared" si="4"/>
        <v/>
      </c>
      <c r="L194" s="8" t="str">
        <f t="shared" si="5"/>
        <v/>
      </c>
    </row>
    <row r="195" spans="2:12" ht="14.25" x14ac:dyDescent="0.2">
      <c r="B195" s="18">
        <v>184</v>
      </c>
      <c r="C195" s="4"/>
      <c r="D195" s="4"/>
      <c r="E195" s="19" t="str">
        <f t="shared" si="4"/>
        <v/>
      </c>
      <c r="L195" s="8" t="str">
        <f t="shared" si="5"/>
        <v/>
      </c>
    </row>
    <row r="196" spans="2:12" ht="14.25" x14ac:dyDescent="0.2">
      <c r="B196" s="18">
        <v>185</v>
      </c>
      <c r="C196" s="4"/>
      <c r="D196" s="4"/>
      <c r="E196" s="19" t="str">
        <f t="shared" si="4"/>
        <v/>
      </c>
      <c r="L196" s="8" t="str">
        <f t="shared" si="5"/>
        <v/>
      </c>
    </row>
    <row r="197" spans="2:12" ht="14.25" x14ac:dyDescent="0.2">
      <c r="B197" s="18">
        <v>186</v>
      </c>
      <c r="C197" s="4"/>
      <c r="D197" s="4"/>
      <c r="E197" s="19" t="str">
        <f t="shared" si="4"/>
        <v/>
      </c>
      <c r="L197" s="8" t="str">
        <f t="shared" si="5"/>
        <v/>
      </c>
    </row>
    <row r="198" spans="2:12" ht="14.25" x14ac:dyDescent="0.2">
      <c r="B198" s="18">
        <v>187</v>
      </c>
      <c r="C198" s="4"/>
      <c r="D198" s="4"/>
      <c r="E198" s="19" t="str">
        <f t="shared" si="4"/>
        <v/>
      </c>
      <c r="L198" s="8" t="str">
        <f t="shared" si="5"/>
        <v/>
      </c>
    </row>
    <row r="199" spans="2:12" ht="14.25" x14ac:dyDescent="0.2">
      <c r="B199" s="18">
        <v>188</v>
      </c>
      <c r="C199" s="4"/>
      <c r="D199" s="4"/>
      <c r="E199" s="19" t="str">
        <f t="shared" si="4"/>
        <v/>
      </c>
      <c r="L199" s="8" t="str">
        <f t="shared" si="5"/>
        <v/>
      </c>
    </row>
    <row r="200" spans="2:12" ht="14.25" x14ac:dyDescent="0.2">
      <c r="B200" s="18">
        <v>189</v>
      </c>
      <c r="C200" s="4"/>
      <c r="D200" s="4"/>
      <c r="E200" s="19" t="str">
        <f t="shared" si="4"/>
        <v/>
      </c>
      <c r="L200" s="8" t="str">
        <f t="shared" si="5"/>
        <v/>
      </c>
    </row>
    <row r="201" spans="2:12" ht="14.25" x14ac:dyDescent="0.2">
      <c r="B201" s="18">
        <v>190</v>
      </c>
      <c r="C201" s="4"/>
      <c r="D201" s="4"/>
      <c r="E201" s="19" t="str">
        <f t="shared" si="4"/>
        <v/>
      </c>
      <c r="L201" s="8" t="str">
        <f t="shared" si="5"/>
        <v/>
      </c>
    </row>
    <row r="202" spans="2:12" ht="14.25" x14ac:dyDescent="0.2">
      <c r="B202" s="18">
        <v>191</v>
      </c>
      <c r="C202" s="4"/>
      <c r="D202" s="4"/>
      <c r="E202" s="19" t="str">
        <f t="shared" si="4"/>
        <v/>
      </c>
      <c r="L202" s="8" t="str">
        <f t="shared" si="5"/>
        <v/>
      </c>
    </row>
    <row r="203" spans="2:12" ht="14.25" x14ac:dyDescent="0.2">
      <c r="B203" s="18">
        <v>192</v>
      </c>
      <c r="C203" s="4"/>
      <c r="D203" s="4"/>
      <c r="E203" s="19" t="str">
        <f t="shared" si="4"/>
        <v/>
      </c>
      <c r="L203" s="8" t="str">
        <f t="shared" si="5"/>
        <v/>
      </c>
    </row>
    <row r="204" spans="2:12" ht="14.25" x14ac:dyDescent="0.2">
      <c r="B204" s="18">
        <v>193</v>
      </c>
      <c r="C204" s="4"/>
      <c r="D204" s="4"/>
      <c r="E204" s="19" t="str">
        <f t="shared" si="4"/>
        <v/>
      </c>
      <c r="L204" s="8" t="str">
        <f t="shared" si="5"/>
        <v/>
      </c>
    </row>
    <row r="205" spans="2:12" ht="14.25" x14ac:dyDescent="0.2">
      <c r="B205" s="18">
        <v>194</v>
      </c>
      <c r="C205" s="4"/>
      <c r="D205" s="4"/>
      <c r="E205" s="19" t="str">
        <f t="shared" ref="E205:E268" si="6">IF(OR(C205="",D205=""),"",IF(C205=D205,"",IF(C205&gt;D205," + "," - ")))</f>
        <v/>
      </c>
      <c r="L205" s="8" t="str">
        <f t="shared" ref="L205:L268" si="7">IF(C205="","",IF(C205=D205,"NUL",IF(C205&gt;D205,"SUP","INF")))</f>
        <v/>
      </c>
    </row>
    <row r="206" spans="2:12" ht="14.25" x14ac:dyDescent="0.2">
      <c r="B206" s="18">
        <v>195</v>
      </c>
      <c r="C206" s="4"/>
      <c r="D206" s="4"/>
      <c r="E206" s="19" t="str">
        <f t="shared" si="6"/>
        <v/>
      </c>
      <c r="L206" s="8" t="str">
        <f t="shared" si="7"/>
        <v/>
      </c>
    </row>
    <row r="207" spans="2:12" ht="14.25" x14ac:dyDescent="0.2">
      <c r="B207" s="18">
        <v>196</v>
      </c>
      <c r="C207" s="4"/>
      <c r="D207" s="4"/>
      <c r="E207" s="19" t="str">
        <f t="shared" si="6"/>
        <v/>
      </c>
      <c r="L207" s="8" t="str">
        <f t="shared" si="7"/>
        <v/>
      </c>
    </row>
    <row r="208" spans="2:12" ht="14.25" x14ac:dyDescent="0.2">
      <c r="B208" s="18">
        <v>197</v>
      </c>
      <c r="C208" s="4"/>
      <c r="D208" s="4"/>
      <c r="E208" s="19" t="str">
        <f t="shared" si="6"/>
        <v/>
      </c>
      <c r="L208" s="8" t="str">
        <f t="shared" si="7"/>
        <v/>
      </c>
    </row>
    <row r="209" spans="2:12" ht="14.25" x14ac:dyDescent="0.2">
      <c r="B209" s="18">
        <v>198</v>
      </c>
      <c r="C209" s="4"/>
      <c r="D209" s="4"/>
      <c r="E209" s="19" t="str">
        <f t="shared" si="6"/>
        <v/>
      </c>
      <c r="L209" s="8" t="str">
        <f t="shared" si="7"/>
        <v/>
      </c>
    </row>
    <row r="210" spans="2:12" ht="14.25" x14ac:dyDescent="0.2">
      <c r="B210" s="18">
        <v>199</v>
      </c>
      <c r="C210" s="4"/>
      <c r="D210" s="4"/>
      <c r="E210" s="19" t="str">
        <f t="shared" si="6"/>
        <v/>
      </c>
      <c r="L210" s="8" t="str">
        <f t="shared" si="7"/>
        <v/>
      </c>
    </row>
    <row r="211" spans="2:12" ht="14.25" x14ac:dyDescent="0.2">
      <c r="B211" s="18">
        <v>200</v>
      </c>
      <c r="C211" s="4"/>
      <c r="D211" s="4"/>
      <c r="E211" s="19" t="str">
        <f t="shared" si="6"/>
        <v/>
      </c>
      <c r="L211" s="8" t="str">
        <f t="shared" si="7"/>
        <v/>
      </c>
    </row>
    <row r="212" spans="2:12" ht="14.25" x14ac:dyDescent="0.2">
      <c r="B212" s="18">
        <v>201</v>
      </c>
      <c r="C212" s="4"/>
      <c r="D212" s="4"/>
      <c r="E212" s="19" t="str">
        <f t="shared" si="6"/>
        <v/>
      </c>
      <c r="L212" s="8" t="str">
        <f t="shared" si="7"/>
        <v/>
      </c>
    </row>
    <row r="213" spans="2:12" ht="14.25" x14ac:dyDescent="0.2">
      <c r="B213" s="18">
        <v>202</v>
      </c>
      <c r="C213" s="4"/>
      <c r="D213" s="4"/>
      <c r="E213" s="19" t="str">
        <f t="shared" si="6"/>
        <v/>
      </c>
      <c r="L213" s="8" t="str">
        <f t="shared" si="7"/>
        <v/>
      </c>
    </row>
    <row r="214" spans="2:12" ht="14.25" x14ac:dyDescent="0.2">
      <c r="B214" s="18">
        <v>203</v>
      </c>
      <c r="C214" s="4"/>
      <c r="D214" s="4"/>
      <c r="E214" s="19" t="str">
        <f t="shared" si="6"/>
        <v/>
      </c>
      <c r="L214" s="8" t="str">
        <f t="shared" si="7"/>
        <v/>
      </c>
    </row>
    <row r="215" spans="2:12" ht="14.25" x14ac:dyDescent="0.2">
      <c r="B215" s="18">
        <v>204</v>
      </c>
      <c r="C215" s="4"/>
      <c r="D215" s="4"/>
      <c r="E215" s="19" t="str">
        <f t="shared" si="6"/>
        <v/>
      </c>
      <c r="L215" s="8" t="str">
        <f t="shared" si="7"/>
        <v/>
      </c>
    </row>
    <row r="216" spans="2:12" ht="14.25" x14ac:dyDescent="0.2">
      <c r="B216" s="18">
        <v>205</v>
      </c>
      <c r="C216" s="4"/>
      <c r="D216" s="4"/>
      <c r="E216" s="19" t="str">
        <f t="shared" si="6"/>
        <v/>
      </c>
      <c r="L216" s="8" t="str">
        <f t="shared" si="7"/>
        <v/>
      </c>
    </row>
    <row r="217" spans="2:12" ht="14.25" x14ac:dyDescent="0.2">
      <c r="B217" s="18">
        <v>206</v>
      </c>
      <c r="C217" s="4"/>
      <c r="D217" s="4"/>
      <c r="E217" s="19" t="str">
        <f t="shared" si="6"/>
        <v/>
      </c>
      <c r="L217" s="8" t="str">
        <f t="shared" si="7"/>
        <v/>
      </c>
    </row>
    <row r="218" spans="2:12" ht="14.25" x14ac:dyDescent="0.2">
      <c r="B218" s="18">
        <v>207</v>
      </c>
      <c r="C218" s="4"/>
      <c r="D218" s="4"/>
      <c r="E218" s="19" t="str">
        <f t="shared" si="6"/>
        <v/>
      </c>
      <c r="L218" s="8" t="str">
        <f t="shared" si="7"/>
        <v/>
      </c>
    </row>
    <row r="219" spans="2:12" ht="14.25" x14ac:dyDescent="0.2">
      <c r="B219" s="18">
        <v>208</v>
      </c>
      <c r="C219" s="4"/>
      <c r="D219" s="4"/>
      <c r="E219" s="19" t="str">
        <f t="shared" si="6"/>
        <v/>
      </c>
      <c r="L219" s="8" t="str">
        <f t="shared" si="7"/>
        <v/>
      </c>
    </row>
    <row r="220" spans="2:12" ht="14.25" x14ac:dyDescent="0.2">
      <c r="B220" s="18">
        <v>209</v>
      </c>
      <c r="C220" s="4"/>
      <c r="D220" s="4"/>
      <c r="E220" s="19" t="str">
        <f t="shared" si="6"/>
        <v/>
      </c>
      <c r="L220" s="8" t="str">
        <f t="shared" si="7"/>
        <v/>
      </c>
    </row>
    <row r="221" spans="2:12" ht="14.25" x14ac:dyDescent="0.2">
      <c r="B221" s="18">
        <v>210</v>
      </c>
      <c r="C221" s="4"/>
      <c r="D221" s="4"/>
      <c r="E221" s="19" t="str">
        <f t="shared" si="6"/>
        <v/>
      </c>
      <c r="L221" s="8" t="str">
        <f t="shared" si="7"/>
        <v/>
      </c>
    </row>
    <row r="222" spans="2:12" ht="14.25" x14ac:dyDescent="0.2">
      <c r="B222" s="18">
        <v>211</v>
      </c>
      <c r="C222" s="4"/>
      <c r="D222" s="4"/>
      <c r="E222" s="19" t="str">
        <f t="shared" si="6"/>
        <v/>
      </c>
      <c r="L222" s="8" t="str">
        <f t="shared" si="7"/>
        <v/>
      </c>
    </row>
    <row r="223" spans="2:12" ht="14.25" x14ac:dyDescent="0.2">
      <c r="B223" s="18">
        <v>212</v>
      </c>
      <c r="C223" s="4"/>
      <c r="D223" s="4"/>
      <c r="E223" s="19" t="str">
        <f t="shared" si="6"/>
        <v/>
      </c>
      <c r="L223" s="8" t="str">
        <f t="shared" si="7"/>
        <v/>
      </c>
    </row>
    <row r="224" spans="2:12" ht="14.25" x14ac:dyDescent="0.2">
      <c r="B224" s="18">
        <v>213</v>
      </c>
      <c r="C224" s="4"/>
      <c r="D224" s="4"/>
      <c r="E224" s="19" t="str">
        <f t="shared" si="6"/>
        <v/>
      </c>
      <c r="L224" s="8" t="str">
        <f t="shared" si="7"/>
        <v/>
      </c>
    </row>
    <row r="225" spans="2:12" ht="14.25" x14ac:dyDescent="0.2">
      <c r="B225" s="18">
        <v>214</v>
      </c>
      <c r="C225" s="4"/>
      <c r="D225" s="4"/>
      <c r="E225" s="19" t="str">
        <f t="shared" si="6"/>
        <v/>
      </c>
      <c r="L225" s="8" t="str">
        <f t="shared" si="7"/>
        <v/>
      </c>
    </row>
    <row r="226" spans="2:12" ht="14.25" x14ac:dyDescent="0.2">
      <c r="B226" s="18">
        <v>215</v>
      </c>
      <c r="C226" s="4"/>
      <c r="D226" s="4"/>
      <c r="E226" s="19" t="str">
        <f t="shared" si="6"/>
        <v/>
      </c>
      <c r="L226" s="8" t="str">
        <f t="shared" si="7"/>
        <v/>
      </c>
    </row>
    <row r="227" spans="2:12" ht="14.25" x14ac:dyDescent="0.2">
      <c r="B227" s="18">
        <v>216</v>
      </c>
      <c r="C227" s="4"/>
      <c r="D227" s="4"/>
      <c r="E227" s="19" t="str">
        <f t="shared" si="6"/>
        <v/>
      </c>
      <c r="L227" s="8" t="str">
        <f t="shared" si="7"/>
        <v/>
      </c>
    </row>
    <row r="228" spans="2:12" ht="14.25" x14ac:dyDescent="0.2">
      <c r="B228" s="18">
        <v>217</v>
      </c>
      <c r="C228" s="4"/>
      <c r="D228" s="4"/>
      <c r="E228" s="19" t="str">
        <f t="shared" si="6"/>
        <v/>
      </c>
      <c r="L228" s="8" t="str">
        <f t="shared" si="7"/>
        <v/>
      </c>
    </row>
    <row r="229" spans="2:12" ht="14.25" x14ac:dyDescent="0.2">
      <c r="B229" s="18">
        <v>218</v>
      </c>
      <c r="C229" s="4"/>
      <c r="D229" s="4"/>
      <c r="E229" s="19" t="str">
        <f t="shared" si="6"/>
        <v/>
      </c>
      <c r="L229" s="8" t="str">
        <f t="shared" si="7"/>
        <v/>
      </c>
    </row>
    <row r="230" spans="2:12" ht="14.25" x14ac:dyDescent="0.2">
      <c r="B230" s="18">
        <v>219</v>
      </c>
      <c r="C230" s="4"/>
      <c r="D230" s="4"/>
      <c r="E230" s="19" t="str">
        <f t="shared" si="6"/>
        <v/>
      </c>
      <c r="L230" s="8" t="str">
        <f t="shared" si="7"/>
        <v/>
      </c>
    </row>
    <row r="231" spans="2:12" ht="14.25" x14ac:dyDescent="0.2">
      <c r="B231" s="18">
        <v>220</v>
      </c>
      <c r="C231" s="4"/>
      <c r="D231" s="4"/>
      <c r="E231" s="19" t="str">
        <f t="shared" si="6"/>
        <v/>
      </c>
      <c r="L231" s="8" t="str">
        <f t="shared" si="7"/>
        <v/>
      </c>
    </row>
    <row r="232" spans="2:12" ht="14.25" x14ac:dyDescent="0.2">
      <c r="B232" s="18">
        <v>221</v>
      </c>
      <c r="C232" s="4"/>
      <c r="D232" s="4"/>
      <c r="E232" s="19" t="str">
        <f t="shared" si="6"/>
        <v/>
      </c>
      <c r="L232" s="8" t="str">
        <f t="shared" si="7"/>
        <v/>
      </c>
    </row>
    <row r="233" spans="2:12" ht="14.25" x14ac:dyDescent="0.2">
      <c r="B233" s="18">
        <v>222</v>
      </c>
      <c r="C233" s="4"/>
      <c r="D233" s="4"/>
      <c r="E233" s="19" t="str">
        <f t="shared" si="6"/>
        <v/>
      </c>
      <c r="L233" s="8" t="str">
        <f t="shared" si="7"/>
        <v/>
      </c>
    </row>
    <row r="234" spans="2:12" ht="14.25" x14ac:dyDescent="0.2">
      <c r="B234" s="18">
        <v>223</v>
      </c>
      <c r="C234" s="4"/>
      <c r="D234" s="4"/>
      <c r="E234" s="19" t="str">
        <f t="shared" si="6"/>
        <v/>
      </c>
      <c r="L234" s="8" t="str">
        <f t="shared" si="7"/>
        <v/>
      </c>
    </row>
    <row r="235" spans="2:12" ht="14.25" x14ac:dyDescent="0.2">
      <c r="B235" s="18">
        <v>224</v>
      </c>
      <c r="C235" s="4"/>
      <c r="D235" s="4"/>
      <c r="E235" s="19" t="str">
        <f t="shared" si="6"/>
        <v/>
      </c>
      <c r="L235" s="8" t="str">
        <f t="shared" si="7"/>
        <v/>
      </c>
    </row>
    <row r="236" spans="2:12" ht="14.25" x14ac:dyDescent="0.2">
      <c r="B236" s="18">
        <v>225</v>
      </c>
      <c r="C236" s="4"/>
      <c r="D236" s="4"/>
      <c r="E236" s="19" t="str">
        <f t="shared" si="6"/>
        <v/>
      </c>
      <c r="L236" s="8" t="str">
        <f t="shared" si="7"/>
        <v/>
      </c>
    </row>
    <row r="237" spans="2:12" ht="14.25" x14ac:dyDescent="0.2">
      <c r="B237" s="18">
        <v>226</v>
      </c>
      <c r="C237" s="4"/>
      <c r="D237" s="4"/>
      <c r="E237" s="19" t="str">
        <f t="shared" si="6"/>
        <v/>
      </c>
      <c r="L237" s="8" t="str">
        <f t="shared" si="7"/>
        <v/>
      </c>
    </row>
    <row r="238" spans="2:12" ht="14.25" x14ac:dyDescent="0.2">
      <c r="B238" s="18">
        <v>227</v>
      </c>
      <c r="C238" s="4"/>
      <c r="D238" s="4"/>
      <c r="E238" s="19" t="str">
        <f t="shared" si="6"/>
        <v/>
      </c>
      <c r="L238" s="8" t="str">
        <f t="shared" si="7"/>
        <v/>
      </c>
    </row>
    <row r="239" spans="2:12" ht="14.25" x14ac:dyDescent="0.2">
      <c r="B239" s="18">
        <v>228</v>
      </c>
      <c r="C239" s="4"/>
      <c r="D239" s="4"/>
      <c r="E239" s="19" t="str">
        <f t="shared" si="6"/>
        <v/>
      </c>
      <c r="L239" s="8" t="str">
        <f t="shared" si="7"/>
        <v/>
      </c>
    </row>
    <row r="240" spans="2:12" ht="14.25" x14ac:dyDescent="0.2">
      <c r="B240" s="18">
        <v>229</v>
      </c>
      <c r="C240" s="4"/>
      <c r="D240" s="4"/>
      <c r="E240" s="19" t="str">
        <f t="shared" si="6"/>
        <v/>
      </c>
      <c r="L240" s="8" t="str">
        <f t="shared" si="7"/>
        <v/>
      </c>
    </row>
    <row r="241" spans="2:12" ht="14.25" x14ac:dyDescent="0.2">
      <c r="B241" s="18">
        <v>230</v>
      </c>
      <c r="C241" s="4"/>
      <c r="D241" s="4"/>
      <c r="E241" s="19" t="str">
        <f t="shared" si="6"/>
        <v/>
      </c>
      <c r="L241" s="8" t="str">
        <f t="shared" si="7"/>
        <v/>
      </c>
    </row>
    <row r="242" spans="2:12" ht="14.25" x14ac:dyDescent="0.2">
      <c r="B242" s="18">
        <v>231</v>
      </c>
      <c r="C242" s="4"/>
      <c r="D242" s="4"/>
      <c r="E242" s="19" t="str">
        <f t="shared" si="6"/>
        <v/>
      </c>
      <c r="L242" s="8" t="str">
        <f t="shared" si="7"/>
        <v/>
      </c>
    </row>
    <row r="243" spans="2:12" ht="14.25" x14ac:dyDescent="0.2">
      <c r="B243" s="18">
        <v>232</v>
      </c>
      <c r="C243" s="4"/>
      <c r="D243" s="4"/>
      <c r="E243" s="19" t="str">
        <f t="shared" si="6"/>
        <v/>
      </c>
      <c r="L243" s="8" t="str">
        <f t="shared" si="7"/>
        <v/>
      </c>
    </row>
    <row r="244" spans="2:12" ht="14.25" x14ac:dyDescent="0.2">
      <c r="B244" s="18">
        <v>233</v>
      </c>
      <c r="C244" s="4"/>
      <c r="D244" s="4"/>
      <c r="E244" s="19" t="str">
        <f t="shared" si="6"/>
        <v/>
      </c>
      <c r="L244" s="8" t="str">
        <f t="shared" si="7"/>
        <v/>
      </c>
    </row>
    <row r="245" spans="2:12" ht="14.25" x14ac:dyDescent="0.2">
      <c r="B245" s="18">
        <v>234</v>
      </c>
      <c r="C245" s="4"/>
      <c r="D245" s="4"/>
      <c r="E245" s="19" t="str">
        <f t="shared" si="6"/>
        <v/>
      </c>
      <c r="L245" s="8" t="str">
        <f t="shared" si="7"/>
        <v/>
      </c>
    </row>
    <row r="246" spans="2:12" ht="14.25" x14ac:dyDescent="0.2">
      <c r="B246" s="18">
        <v>235</v>
      </c>
      <c r="C246" s="4"/>
      <c r="D246" s="4"/>
      <c r="E246" s="19" t="str">
        <f t="shared" si="6"/>
        <v/>
      </c>
      <c r="L246" s="8" t="str">
        <f t="shared" si="7"/>
        <v/>
      </c>
    </row>
    <row r="247" spans="2:12" ht="14.25" x14ac:dyDescent="0.2">
      <c r="B247" s="18">
        <v>236</v>
      </c>
      <c r="C247" s="4"/>
      <c r="D247" s="4"/>
      <c r="E247" s="19" t="str">
        <f t="shared" si="6"/>
        <v/>
      </c>
      <c r="L247" s="8" t="str">
        <f t="shared" si="7"/>
        <v/>
      </c>
    </row>
    <row r="248" spans="2:12" ht="14.25" x14ac:dyDescent="0.2">
      <c r="B248" s="18">
        <v>237</v>
      </c>
      <c r="C248" s="4"/>
      <c r="D248" s="4"/>
      <c r="E248" s="19" t="str">
        <f t="shared" si="6"/>
        <v/>
      </c>
      <c r="L248" s="8" t="str">
        <f t="shared" si="7"/>
        <v/>
      </c>
    </row>
    <row r="249" spans="2:12" ht="14.25" x14ac:dyDescent="0.2">
      <c r="B249" s="18">
        <v>238</v>
      </c>
      <c r="C249" s="4"/>
      <c r="D249" s="4"/>
      <c r="E249" s="19" t="str">
        <f t="shared" si="6"/>
        <v/>
      </c>
      <c r="L249" s="8" t="str">
        <f t="shared" si="7"/>
        <v/>
      </c>
    </row>
    <row r="250" spans="2:12" ht="14.25" x14ac:dyDescent="0.2">
      <c r="B250" s="18">
        <v>239</v>
      </c>
      <c r="C250" s="4"/>
      <c r="D250" s="4"/>
      <c r="E250" s="19" t="str">
        <f t="shared" si="6"/>
        <v/>
      </c>
      <c r="L250" s="8" t="str">
        <f t="shared" si="7"/>
        <v/>
      </c>
    </row>
    <row r="251" spans="2:12" ht="14.25" x14ac:dyDescent="0.2">
      <c r="B251" s="18">
        <v>240</v>
      </c>
      <c r="C251" s="4"/>
      <c r="D251" s="4"/>
      <c r="E251" s="19" t="str">
        <f t="shared" si="6"/>
        <v/>
      </c>
      <c r="L251" s="8" t="str">
        <f t="shared" si="7"/>
        <v/>
      </c>
    </row>
    <row r="252" spans="2:12" ht="14.25" x14ac:dyDescent="0.2">
      <c r="B252" s="18">
        <v>241</v>
      </c>
      <c r="C252" s="4"/>
      <c r="D252" s="4"/>
      <c r="E252" s="19" t="str">
        <f t="shared" si="6"/>
        <v/>
      </c>
      <c r="L252" s="8" t="str">
        <f t="shared" si="7"/>
        <v/>
      </c>
    </row>
    <row r="253" spans="2:12" ht="14.25" x14ac:dyDescent="0.2">
      <c r="B253" s="18">
        <v>242</v>
      </c>
      <c r="C253" s="4"/>
      <c r="D253" s="4"/>
      <c r="E253" s="19" t="str">
        <f t="shared" si="6"/>
        <v/>
      </c>
      <c r="L253" s="8" t="str">
        <f t="shared" si="7"/>
        <v/>
      </c>
    </row>
    <row r="254" spans="2:12" ht="14.25" x14ac:dyDescent="0.2">
      <c r="B254" s="18">
        <v>243</v>
      </c>
      <c r="C254" s="4"/>
      <c r="D254" s="4"/>
      <c r="E254" s="19" t="str">
        <f t="shared" si="6"/>
        <v/>
      </c>
      <c r="L254" s="8" t="str">
        <f t="shared" si="7"/>
        <v/>
      </c>
    </row>
    <row r="255" spans="2:12" ht="14.25" x14ac:dyDescent="0.2">
      <c r="B255" s="18">
        <v>244</v>
      </c>
      <c r="C255" s="4"/>
      <c r="D255" s="4"/>
      <c r="E255" s="19" t="str">
        <f t="shared" si="6"/>
        <v/>
      </c>
      <c r="L255" s="8" t="str">
        <f t="shared" si="7"/>
        <v/>
      </c>
    </row>
    <row r="256" spans="2:12" ht="14.25" x14ac:dyDescent="0.2">
      <c r="B256" s="18">
        <v>245</v>
      </c>
      <c r="C256" s="4"/>
      <c r="D256" s="4"/>
      <c r="E256" s="19" t="str">
        <f t="shared" si="6"/>
        <v/>
      </c>
      <c r="L256" s="8" t="str">
        <f t="shared" si="7"/>
        <v/>
      </c>
    </row>
    <row r="257" spans="2:12" ht="14.25" x14ac:dyDescent="0.2">
      <c r="B257" s="18">
        <v>246</v>
      </c>
      <c r="C257" s="4"/>
      <c r="D257" s="4"/>
      <c r="E257" s="19" t="str">
        <f t="shared" si="6"/>
        <v/>
      </c>
      <c r="L257" s="8" t="str">
        <f t="shared" si="7"/>
        <v/>
      </c>
    </row>
    <row r="258" spans="2:12" ht="14.25" x14ac:dyDescent="0.2">
      <c r="B258" s="18">
        <v>247</v>
      </c>
      <c r="C258" s="4"/>
      <c r="D258" s="4"/>
      <c r="E258" s="19" t="str">
        <f t="shared" si="6"/>
        <v/>
      </c>
      <c r="L258" s="8" t="str">
        <f t="shared" si="7"/>
        <v/>
      </c>
    </row>
    <row r="259" spans="2:12" ht="14.25" x14ac:dyDescent="0.2">
      <c r="B259" s="18">
        <v>248</v>
      </c>
      <c r="C259" s="4"/>
      <c r="D259" s="4"/>
      <c r="E259" s="19" t="str">
        <f t="shared" si="6"/>
        <v/>
      </c>
      <c r="L259" s="8" t="str">
        <f t="shared" si="7"/>
        <v/>
      </c>
    </row>
    <row r="260" spans="2:12" ht="14.25" x14ac:dyDescent="0.2">
      <c r="B260" s="18">
        <v>249</v>
      </c>
      <c r="C260" s="4"/>
      <c r="D260" s="4"/>
      <c r="E260" s="19" t="str">
        <f t="shared" si="6"/>
        <v/>
      </c>
      <c r="L260" s="8" t="str">
        <f t="shared" si="7"/>
        <v/>
      </c>
    </row>
    <row r="261" spans="2:12" ht="14.25" x14ac:dyDescent="0.2">
      <c r="B261" s="18">
        <v>250</v>
      </c>
      <c r="C261" s="4"/>
      <c r="D261" s="4"/>
      <c r="E261" s="19" t="str">
        <f t="shared" si="6"/>
        <v/>
      </c>
      <c r="L261" s="8" t="str">
        <f t="shared" si="7"/>
        <v/>
      </c>
    </row>
    <row r="262" spans="2:12" ht="14.25" x14ac:dyDescent="0.2">
      <c r="B262" s="18">
        <v>251</v>
      </c>
      <c r="C262" s="4"/>
      <c r="D262" s="4"/>
      <c r="E262" s="19" t="str">
        <f t="shared" si="6"/>
        <v/>
      </c>
      <c r="L262" s="8" t="str">
        <f t="shared" si="7"/>
        <v/>
      </c>
    </row>
    <row r="263" spans="2:12" ht="14.25" x14ac:dyDescent="0.2">
      <c r="B263" s="18">
        <v>252</v>
      </c>
      <c r="C263" s="4"/>
      <c r="D263" s="4"/>
      <c r="E263" s="19" t="str">
        <f t="shared" si="6"/>
        <v/>
      </c>
      <c r="L263" s="8" t="str">
        <f t="shared" si="7"/>
        <v/>
      </c>
    </row>
    <row r="264" spans="2:12" ht="14.25" x14ac:dyDescent="0.2">
      <c r="B264" s="18">
        <v>253</v>
      </c>
      <c r="C264" s="4"/>
      <c r="D264" s="4"/>
      <c r="E264" s="19" t="str">
        <f t="shared" si="6"/>
        <v/>
      </c>
      <c r="L264" s="8" t="str">
        <f t="shared" si="7"/>
        <v/>
      </c>
    </row>
    <row r="265" spans="2:12" ht="14.25" x14ac:dyDescent="0.2">
      <c r="B265" s="18">
        <v>254</v>
      </c>
      <c r="C265" s="4"/>
      <c r="D265" s="4"/>
      <c r="E265" s="19" t="str">
        <f t="shared" si="6"/>
        <v/>
      </c>
      <c r="L265" s="8" t="str">
        <f t="shared" si="7"/>
        <v/>
      </c>
    </row>
    <row r="266" spans="2:12" ht="14.25" x14ac:dyDescent="0.2">
      <c r="B266" s="18">
        <v>255</v>
      </c>
      <c r="C266" s="4"/>
      <c r="D266" s="4"/>
      <c r="E266" s="19" t="str">
        <f t="shared" si="6"/>
        <v/>
      </c>
      <c r="L266" s="8" t="str">
        <f t="shared" si="7"/>
        <v/>
      </c>
    </row>
    <row r="267" spans="2:12" ht="14.25" x14ac:dyDescent="0.2">
      <c r="B267" s="18">
        <v>256</v>
      </c>
      <c r="C267" s="4"/>
      <c r="D267" s="4"/>
      <c r="E267" s="19" t="str">
        <f t="shared" si="6"/>
        <v/>
      </c>
      <c r="L267" s="8" t="str">
        <f t="shared" si="7"/>
        <v/>
      </c>
    </row>
    <row r="268" spans="2:12" ht="14.25" x14ac:dyDescent="0.2">
      <c r="B268" s="18">
        <v>257</v>
      </c>
      <c r="C268" s="4"/>
      <c r="D268" s="4"/>
      <c r="E268" s="19" t="str">
        <f t="shared" si="6"/>
        <v/>
      </c>
      <c r="L268" s="8" t="str">
        <f t="shared" si="7"/>
        <v/>
      </c>
    </row>
    <row r="269" spans="2:12" ht="14.25" x14ac:dyDescent="0.2">
      <c r="B269" s="18">
        <v>258</v>
      </c>
      <c r="C269" s="4"/>
      <c r="D269" s="4"/>
      <c r="E269" s="19" t="str">
        <f t="shared" ref="E269:E311" si="8">IF(OR(C269="",D269=""),"",IF(C269=D269,"",IF(C269&gt;D269," + "," - ")))</f>
        <v/>
      </c>
      <c r="L269" s="8" t="str">
        <f t="shared" ref="L269:L311" si="9">IF(C269="","",IF(C269=D269,"NUL",IF(C269&gt;D269,"SUP","INF")))</f>
        <v/>
      </c>
    </row>
    <row r="270" spans="2:12" ht="14.25" x14ac:dyDescent="0.2">
      <c r="B270" s="18">
        <v>259</v>
      </c>
      <c r="C270" s="4"/>
      <c r="D270" s="4"/>
      <c r="E270" s="19" t="str">
        <f t="shared" si="8"/>
        <v/>
      </c>
      <c r="L270" s="8" t="str">
        <f t="shared" si="9"/>
        <v/>
      </c>
    </row>
    <row r="271" spans="2:12" ht="14.25" x14ac:dyDescent="0.2">
      <c r="B271" s="18">
        <v>260</v>
      </c>
      <c r="C271" s="4"/>
      <c r="D271" s="4"/>
      <c r="E271" s="19" t="str">
        <f t="shared" si="8"/>
        <v/>
      </c>
      <c r="L271" s="8" t="str">
        <f t="shared" si="9"/>
        <v/>
      </c>
    </row>
    <row r="272" spans="2:12" ht="14.25" x14ac:dyDescent="0.2">
      <c r="B272" s="18">
        <v>261</v>
      </c>
      <c r="C272" s="4"/>
      <c r="D272" s="4"/>
      <c r="E272" s="19" t="str">
        <f t="shared" si="8"/>
        <v/>
      </c>
      <c r="L272" s="8" t="str">
        <f t="shared" si="9"/>
        <v/>
      </c>
    </row>
    <row r="273" spans="2:12" ht="14.25" x14ac:dyDescent="0.2">
      <c r="B273" s="18">
        <v>262</v>
      </c>
      <c r="C273" s="4"/>
      <c r="D273" s="4"/>
      <c r="E273" s="19" t="str">
        <f t="shared" si="8"/>
        <v/>
      </c>
      <c r="L273" s="8" t="str">
        <f t="shared" si="9"/>
        <v/>
      </c>
    </row>
    <row r="274" spans="2:12" ht="14.25" x14ac:dyDescent="0.2">
      <c r="B274" s="18">
        <v>263</v>
      </c>
      <c r="C274" s="4"/>
      <c r="D274" s="4"/>
      <c r="E274" s="19" t="str">
        <f t="shared" si="8"/>
        <v/>
      </c>
      <c r="L274" s="8" t="str">
        <f t="shared" si="9"/>
        <v/>
      </c>
    </row>
    <row r="275" spans="2:12" ht="14.25" x14ac:dyDescent="0.2">
      <c r="B275" s="18">
        <v>264</v>
      </c>
      <c r="C275" s="4"/>
      <c r="D275" s="4"/>
      <c r="E275" s="19" t="str">
        <f t="shared" si="8"/>
        <v/>
      </c>
      <c r="L275" s="8" t="str">
        <f t="shared" si="9"/>
        <v/>
      </c>
    </row>
    <row r="276" spans="2:12" ht="14.25" x14ac:dyDescent="0.2">
      <c r="B276" s="18">
        <v>265</v>
      </c>
      <c r="C276" s="4"/>
      <c r="D276" s="4"/>
      <c r="E276" s="19" t="str">
        <f t="shared" si="8"/>
        <v/>
      </c>
      <c r="L276" s="8" t="str">
        <f t="shared" si="9"/>
        <v/>
      </c>
    </row>
    <row r="277" spans="2:12" ht="14.25" x14ac:dyDescent="0.2">
      <c r="B277" s="18">
        <v>266</v>
      </c>
      <c r="C277" s="4"/>
      <c r="D277" s="4"/>
      <c r="E277" s="19" t="str">
        <f t="shared" si="8"/>
        <v/>
      </c>
      <c r="L277" s="8" t="str">
        <f t="shared" si="9"/>
        <v/>
      </c>
    </row>
    <row r="278" spans="2:12" ht="14.25" x14ac:dyDescent="0.2">
      <c r="B278" s="18">
        <v>267</v>
      </c>
      <c r="C278" s="4"/>
      <c r="D278" s="4"/>
      <c r="E278" s="19" t="str">
        <f t="shared" si="8"/>
        <v/>
      </c>
      <c r="L278" s="8" t="str">
        <f t="shared" si="9"/>
        <v/>
      </c>
    </row>
    <row r="279" spans="2:12" ht="14.25" x14ac:dyDescent="0.2">
      <c r="B279" s="18">
        <v>268</v>
      </c>
      <c r="C279" s="4"/>
      <c r="D279" s="4"/>
      <c r="E279" s="19" t="str">
        <f t="shared" si="8"/>
        <v/>
      </c>
      <c r="L279" s="8" t="str">
        <f t="shared" si="9"/>
        <v/>
      </c>
    </row>
    <row r="280" spans="2:12" ht="14.25" x14ac:dyDescent="0.2">
      <c r="B280" s="18">
        <v>269</v>
      </c>
      <c r="C280" s="4"/>
      <c r="D280" s="4"/>
      <c r="E280" s="19" t="str">
        <f t="shared" si="8"/>
        <v/>
      </c>
      <c r="L280" s="8" t="str">
        <f t="shared" si="9"/>
        <v/>
      </c>
    </row>
    <row r="281" spans="2:12" ht="14.25" x14ac:dyDescent="0.2">
      <c r="B281" s="18">
        <v>270</v>
      </c>
      <c r="C281" s="4"/>
      <c r="D281" s="4"/>
      <c r="E281" s="19" t="str">
        <f t="shared" si="8"/>
        <v/>
      </c>
      <c r="L281" s="8" t="str">
        <f t="shared" si="9"/>
        <v/>
      </c>
    </row>
    <row r="282" spans="2:12" ht="14.25" x14ac:dyDescent="0.2">
      <c r="B282" s="18">
        <v>271</v>
      </c>
      <c r="C282" s="4"/>
      <c r="D282" s="4"/>
      <c r="E282" s="19" t="str">
        <f t="shared" si="8"/>
        <v/>
      </c>
      <c r="L282" s="8" t="str">
        <f t="shared" si="9"/>
        <v/>
      </c>
    </row>
    <row r="283" spans="2:12" ht="14.25" x14ac:dyDescent="0.2">
      <c r="B283" s="18">
        <v>272</v>
      </c>
      <c r="C283" s="4"/>
      <c r="D283" s="4"/>
      <c r="E283" s="19" t="str">
        <f t="shared" si="8"/>
        <v/>
      </c>
      <c r="L283" s="8" t="str">
        <f t="shared" si="9"/>
        <v/>
      </c>
    </row>
    <row r="284" spans="2:12" ht="14.25" x14ac:dyDescent="0.2">
      <c r="B284" s="18">
        <v>273</v>
      </c>
      <c r="C284" s="4"/>
      <c r="D284" s="4"/>
      <c r="E284" s="19" t="str">
        <f t="shared" si="8"/>
        <v/>
      </c>
      <c r="L284" s="8" t="str">
        <f t="shared" si="9"/>
        <v/>
      </c>
    </row>
    <row r="285" spans="2:12" ht="14.25" x14ac:dyDescent="0.2">
      <c r="B285" s="18">
        <v>274</v>
      </c>
      <c r="C285" s="4"/>
      <c r="D285" s="4"/>
      <c r="E285" s="19" t="str">
        <f t="shared" si="8"/>
        <v/>
      </c>
      <c r="L285" s="8" t="str">
        <f t="shared" si="9"/>
        <v/>
      </c>
    </row>
    <row r="286" spans="2:12" ht="14.25" x14ac:dyDescent="0.2">
      <c r="B286" s="18">
        <v>275</v>
      </c>
      <c r="C286" s="4"/>
      <c r="D286" s="4"/>
      <c r="E286" s="19" t="str">
        <f t="shared" si="8"/>
        <v/>
      </c>
      <c r="L286" s="8" t="str">
        <f t="shared" si="9"/>
        <v/>
      </c>
    </row>
    <row r="287" spans="2:12" ht="14.25" x14ac:dyDescent="0.2">
      <c r="B287" s="18">
        <v>276</v>
      </c>
      <c r="C287" s="4"/>
      <c r="D287" s="4"/>
      <c r="E287" s="19" t="str">
        <f t="shared" si="8"/>
        <v/>
      </c>
      <c r="L287" s="8" t="str">
        <f t="shared" si="9"/>
        <v/>
      </c>
    </row>
    <row r="288" spans="2:12" ht="14.25" x14ac:dyDescent="0.2">
      <c r="B288" s="18">
        <v>277</v>
      </c>
      <c r="C288" s="4"/>
      <c r="D288" s="4"/>
      <c r="E288" s="19" t="str">
        <f t="shared" si="8"/>
        <v/>
      </c>
      <c r="L288" s="8" t="str">
        <f t="shared" si="9"/>
        <v/>
      </c>
    </row>
    <row r="289" spans="2:12" ht="14.25" x14ac:dyDescent="0.2">
      <c r="B289" s="18">
        <v>278</v>
      </c>
      <c r="C289" s="4"/>
      <c r="D289" s="4"/>
      <c r="E289" s="19" t="str">
        <f t="shared" si="8"/>
        <v/>
      </c>
      <c r="L289" s="8" t="str">
        <f t="shared" si="9"/>
        <v/>
      </c>
    </row>
    <row r="290" spans="2:12" ht="14.25" x14ac:dyDescent="0.2">
      <c r="B290" s="18">
        <v>279</v>
      </c>
      <c r="C290" s="4"/>
      <c r="D290" s="4"/>
      <c r="E290" s="19" t="str">
        <f t="shared" si="8"/>
        <v/>
      </c>
      <c r="L290" s="8" t="str">
        <f t="shared" si="9"/>
        <v/>
      </c>
    </row>
    <row r="291" spans="2:12" ht="14.25" x14ac:dyDescent="0.2">
      <c r="B291" s="18">
        <v>280</v>
      </c>
      <c r="C291" s="4"/>
      <c r="D291" s="4"/>
      <c r="E291" s="19" t="str">
        <f t="shared" si="8"/>
        <v/>
      </c>
      <c r="L291" s="8" t="str">
        <f t="shared" si="9"/>
        <v/>
      </c>
    </row>
    <row r="292" spans="2:12" ht="14.25" x14ac:dyDescent="0.2">
      <c r="B292" s="18">
        <v>281</v>
      </c>
      <c r="C292" s="4"/>
      <c r="D292" s="4"/>
      <c r="E292" s="19" t="str">
        <f t="shared" si="8"/>
        <v/>
      </c>
      <c r="L292" s="8" t="str">
        <f t="shared" si="9"/>
        <v/>
      </c>
    </row>
    <row r="293" spans="2:12" ht="14.25" x14ac:dyDescent="0.2">
      <c r="B293" s="18">
        <v>282</v>
      </c>
      <c r="C293" s="4"/>
      <c r="D293" s="4"/>
      <c r="E293" s="19" t="str">
        <f t="shared" si="8"/>
        <v/>
      </c>
      <c r="L293" s="8" t="str">
        <f t="shared" si="9"/>
        <v/>
      </c>
    </row>
    <row r="294" spans="2:12" ht="14.25" x14ac:dyDescent="0.2">
      <c r="B294" s="18">
        <v>283</v>
      </c>
      <c r="C294" s="4"/>
      <c r="D294" s="4"/>
      <c r="E294" s="19" t="str">
        <f t="shared" si="8"/>
        <v/>
      </c>
      <c r="L294" s="8" t="str">
        <f t="shared" si="9"/>
        <v/>
      </c>
    </row>
    <row r="295" spans="2:12" ht="14.25" x14ac:dyDescent="0.2">
      <c r="B295" s="18">
        <v>284</v>
      </c>
      <c r="C295" s="4"/>
      <c r="D295" s="4"/>
      <c r="E295" s="19" t="str">
        <f t="shared" si="8"/>
        <v/>
      </c>
      <c r="L295" s="8" t="str">
        <f t="shared" si="9"/>
        <v/>
      </c>
    </row>
    <row r="296" spans="2:12" ht="14.25" x14ac:dyDescent="0.2">
      <c r="B296" s="18">
        <v>285</v>
      </c>
      <c r="C296" s="4"/>
      <c r="D296" s="4"/>
      <c r="E296" s="19" t="str">
        <f t="shared" si="8"/>
        <v/>
      </c>
      <c r="L296" s="8" t="str">
        <f t="shared" si="9"/>
        <v/>
      </c>
    </row>
    <row r="297" spans="2:12" ht="14.25" x14ac:dyDescent="0.2">
      <c r="B297" s="18">
        <v>286</v>
      </c>
      <c r="C297" s="4"/>
      <c r="D297" s="4"/>
      <c r="E297" s="19" t="str">
        <f t="shared" si="8"/>
        <v/>
      </c>
      <c r="L297" s="8" t="str">
        <f t="shared" si="9"/>
        <v/>
      </c>
    </row>
    <row r="298" spans="2:12" ht="14.25" x14ac:dyDescent="0.2">
      <c r="B298" s="18">
        <v>287</v>
      </c>
      <c r="C298" s="4"/>
      <c r="D298" s="4"/>
      <c r="E298" s="19" t="str">
        <f t="shared" si="8"/>
        <v/>
      </c>
      <c r="L298" s="8" t="str">
        <f t="shared" si="9"/>
        <v/>
      </c>
    </row>
    <row r="299" spans="2:12" ht="14.25" x14ac:dyDescent="0.2">
      <c r="B299" s="18">
        <v>288</v>
      </c>
      <c r="C299" s="4"/>
      <c r="D299" s="4"/>
      <c r="E299" s="19" t="str">
        <f t="shared" si="8"/>
        <v/>
      </c>
      <c r="L299" s="8" t="str">
        <f t="shared" si="9"/>
        <v/>
      </c>
    </row>
    <row r="300" spans="2:12" ht="14.25" x14ac:dyDescent="0.2">
      <c r="B300" s="18">
        <v>289</v>
      </c>
      <c r="C300" s="4"/>
      <c r="D300" s="4"/>
      <c r="E300" s="19" t="str">
        <f t="shared" si="8"/>
        <v/>
      </c>
      <c r="L300" s="8" t="str">
        <f t="shared" si="9"/>
        <v/>
      </c>
    </row>
    <row r="301" spans="2:12" ht="14.25" x14ac:dyDescent="0.2">
      <c r="B301" s="18">
        <v>290</v>
      </c>
      <c r="C301" s="4"/>
      <c r="D301" s="4"/>
      <c r="E301" s="19" t="str">
        <f t="shared" si="8"/>
        <v/>
      </c>
      <c r="L301" s="8" t="str">
        <f t="shared" si="9"/>
        <v/>
      </c>
    </row>
    <row r="302" spans="2:12" ht="14.25" x14ac:dyDescent="0.2">
      <c r="B302" s="18">
        <v>291</v>
      </c>
      <c r="C302" s="4"/>
      <c r="D302" s="4"/>
      <c r="E302" s="19" t="str">
        <f t="shared" si="8"/>
        <v/>
      </c>
      <c r="L302" s="8" t="str">
        <f t="shared" si="9"/>
        <v/>
      </c>
    </row>
    <row r="303" spans="2:12" ht="14.25" x14ac:dyDescent="0.2">
      <c r="B303" s="18">
        <v>292</v>
      </c>
      <c r="C303" s="4"/>
      <c r="D303" s="4"/>
      <c r="E303" s="19" t="str">
        <f t="shared" si="8"/>
        <v/>
      </c>
      <c r="L303" s="8" t="str">
        <f t="shared" si="9"/>
        <v/>
      </c>
    </row>
    <row r="304" spans="2:12" ht="14.25" x14ac:dyDescent="0.2">
      <c r="B304" s="18">
        <v>293</v>
      </c>
      <c r="C304" s="4"/>
      <c r="D304" s="4"/>
      <c r="E304" s="19" t="str">
        <f t="shared" si="8"/>
        <v/>
      </c>
      <c r="L304" s="8" t="str">
        <f t="shared" si="9"/>
        <v/>
      </c>
    </row>
    <row r="305" spans="2:20" ht="14.25" x14ac:dyDescent="0.2">
      <c r="B305" s="18">
        <v>294</v>
      </c>
      <c r="C305" s="4"/>
      <c r="D305" s="4"/>
      <c r="E305" s="19" t="str">
        <f t="shared" si="8"/>
        <v/>
      </c>
      <c r="L305" s="8" t="str">
        <f t="shared" si="9"/>
        <v/>
      </c>
    </row>
    <row r="306" spans="2:20" ht="14.25" x14ac:dyDescent="0.2">
      <c r="B306" s="18">
        <v>295</v>
      </c>
      <c r="C306" s="4"/>
      <c r="D306" s="4"/>
      <c r="E306" s="19" t="str">
        <f t="shared" si="8"/>
        <v/>
      </c>
      <c r="L306" s="8" t="str">
        <f t="shared" si="9"/>
        <v/>
      </c>
    </row>
    <row r="307" spans="2:20" ht="14.25" x14ac:dyDescent="0.2">
      <c r="B307" s="18">
        <v>296</v>
      </c>
      <c r="C307" s="4"/>
      <c r="D307" s="4"/>
      <c r="E307" s="19" t="str">
        <f t="shared" si="8"/>
        <v/>
      </c>
      <c r="L307" s="8" t="str">
        <f t="shared" si="9"/>
        <v/>
      </c>
    </row>
    <row r="308" spans="2:20" ht="14.25" x14ac:dyDescent="0.2">
      <c r="B308" s="18">
        <v>297</v>
      </c>
      <c r="C308" s="4"/>
      <c r="D308" s="4"/>
      <c r="E308" s="19" t="str">
        <f t="shared" si="8"/>
        <v/>
      </c>
      <c r="L308" s="8" t="str">
        <f t="shared" si="9"/>
        <v/>
      </c>
    </row>
    <row r="309" spans="2:20" ht="14.25" x14ac:dyDescent="0.2">
      <c r="B309" s="18">
        <v>298</v>
      </c>
      <c r="C309" s="4"/>
      <c r="D309" s="4"/>
      <c r="E309" s="19" t="str">
        <f t="shared" si="8"/>
        <v/>
      </c>
      <c r="L309" s="8" t="str">
        <f t="shared" si="9"/>
        <v/>
      </c>
    </row>
    <row r="310" spans="2:20" ht="14.25" x14ac:dyDescent="0.2">
      <c r="B310" s="18">
        <v>299</v>
      </c>
      <c r="C310" s="4"/>
      <c r="D310" s="4"/>
      <c r="E310" s="19" t="str">
        <f t="shared" si="8"/>
        <v/>
      </c>
      <c r="L310" s="8" t="str">
        <f t="shared" si="9"/>
        <v/>
      </c>
    </row>
    <row r="311" spans="2:20" ht="14.25" x14ac:dyDescent="0.2">
      <c r="B311" s="22">
        <v>300</v>
      </c>
      <c r="C311" s="5"/>
      <c r="D311" s="5"/>
      <c r="E311" s="23" t="str">
        <f t="shared" si="8"/>
        <v/>
      </c>
      <c r="L311" s="8" t="str">
        <f t="shared" si="9"/>
        <v/>
      </c>
    </row>
    <row r="312" spans="2:20" x14ac:dyDescent="0.2">
      <c r="B312" s="15" t="s">
        <v>13</v>
      </c>
      <c r="C312" s="8" t="s">
        <v>13</v>
      </c>
      <c r="D312" s="8" t="s">
        <v>13</v>
      </c>
      <c r="E312" s="8" t="s">
        <v>25</v>
      </c>
      <c r="F312" s="8" t="s">
        <v>13</v>
      </c>
      <c r="G312" s="8" t="s">
        <v>13</v>
      </c>
      <c r="H312" s="8" t="s">
        <v>13</v>
      </c>
      <c r="I312" s="8" t="s">
        <v>13</v>
      </c>
      <c r="J312" s="8" t="s">
        <v>13</v>
      </c>
      <c r="K312" s="8" t="s">
        <v>13</v>
      </c>
      <c r="L312" s="8" t="s">
        <v>13</v>
      </c>
      <c r="M312" s="8" t="s">
        <v>13</v>
      </c>
      <c r="N312" s="8" t="s">
        <v>13</v>
      </c>
      <c r="O312" s="8" t="s">
        <v>13</v>
      </c>
      <c r="P312" s="8" t="s">
        <v>13</v>
      </c>
      <c r="Q312" s="8" t="s">
        <v>13</v>
      </c>
      <c r="R312" s="8" t="s">
        <v>13</v>
      </c>
      <c r="S312" s="8" t="s">
        <v>13</v>
      </c>
      <c r="T312" s="8" t="s">
        <v>13</v>
      </c>
    </row>
  </sheetData>
  <sheetProtection sheet="1" objects="1" scenarios="1"/>
  <mergeCells count="1">
    <mergeCell ref="D4:E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B3:H83"/>
  <sheetViews>
    <sheetView workbookViewId="0">
      <selection activeCell="D4" sqref="D4:F4"/>
    </sheetView>
  </sheetViews>
  <sheetFormatPr baseColWidth="10" defaultColWidth="11.5703125" defaultRowHeight="12.75" x14ac:dyDescent="0.2"/>
  <cols>
    <col min="1" max="1" width="7.28515625" style="8" customWidth="1"/>
    <col min="2" max="2" width="6.140625" style="8" customWidth="1"/>
    <col min="3" max="3" width="13.5703125" style="8" customWidth="1"/>
    <col min="4" max="7" width="11.5703125" style="8"/>
    <col min="8" max="8" width="14.28515625" style="8" customWidth="1"/>
    <col min="9" max="16384" width="11.5703125" style="8"/>
  </cols>
  <sheetData>
    <row r="3" spans="2:6" ht="15.75" x14ac:dyDescent="0.25">
      <c r="D3" s="43"/>
      <c r="E3" s="43"/>
      <c r="F3" s="43"/>
    </row>
    <row r="4" spans="2:6" ht="15.75" x14ac:dyDescent="0.25">
      <c r="D4" s="40" t="s">
        <v>26</v>
      </c>
      <c r="E4" s="41"/>
      <c r="F4" s="42"/>
    </row>
    <row r="7" spans="2:6" x14ac:dyDescent="0.2">
      <c r="B7" s="8" t="s">
        <v>51</v>
      </c>
    </row>
    <row r="8" spans="2:6" x14ac:dyDescent="0.2">
      <c r="B8" s="8" t="s">
        <v>52</v>
      </c>
    </row>
    <row r="10" spans="2:6" x14ac:dyDescent="0.2">
      <c r="B10" s="8" t="s">
        <v>53</v>
      </c>
    </row>
    <row r="11" spans="2:6" x14ac:dyDescent="0.2">
      <c r="C11" s="20" t="s">
        <v>30</v>
      </c>
      <c r="D11" s="8" t="s">
        <v>27</v>
      </c>
    </row>
    <row r="12" spans="2:6" x14ac:dyDescent="0.2">
      <c r="C12" s="20" t="s">
        <v>31</v>
      </c>
      <c r="D12" s="8" t="s">
        <v>27</v>
      </c>
    </row>
    <row r="13" spans="2:6" x14ac:dyDescent="0.2">
      <c r="C13" s="20" t="s">
        <v>32</v>
      </c>
      <c r="D13" s="8" t="s">
        <v>28</v>
      </c>
    </row>
    <row r="14" spans="2:6" x14ac:dyDescent="0.2">
      <c r="C14" s="20" t="s">
        <v>33</v>
      </c>
      <c r="D14" s="8" t="s">
        <v>29</v>
      </c>
    </row>
    <row r="15" spans="2:6" x14ac:dyDescent="0.2">
      <c r="C15" s="20" t="s">
        <v>34</v>
      </c>
      <c r="D15" s="8" t="s">
        <v>35</v>
      </c>
    </row>
    <row r="16" spans="2:6" x14ac:dyDescent="0.2">
      <c r="C16" s="20"/>
    </row>
    <row r="17" spans="2:6" x14ac:dyDescent="0.2">
      <c r="B17" s="8" t="s">
        <v>90</v>
      </c>
      <c r="C17" s="20"/>
    </row>
    <row r="18" spans="2:6" x14ac:dyDescent="0.2">
      <c r="B18" s="8" t="s">
        <v>88</v>
      </c>
      <c r="C18" s="20"/>
    </row>
    <row r="19" spans="2:6" x14ac:dyDescent="0.2">
      <c r="B19" s="8" t="s">
        <v>110</v>
      </c>
      <c r="C19" s="20"/>
    </row>
    <row r="20" spans="2:6" x14ac:dyDescent="0.2">
      <c r="B20" s="8" t="s">
        <v>92</v>
      </c>
      <c r="C20" s="20"/>
    </row>
    <row r="22" spans="2:6" x14ac:dyDescent="0.2">
      <c r="B22" s="25" t="s">
        <v>91</v>
      </c>
    </row>
    <row r="23" spans="2:6" x14ac:dyDescent="0.2">
      <c r="C23" s="8" t="s">
        <v>54</v>
      </c>
    </row>
    <row r="24" spans="2:6" x14ac:dyDescent="0.2">
      <c r="D24" s="12" t="s">
        <v>36</v>
      </c>
      <c r="E24" s="12" t="s">
        <v>37</v>
      </c>
    </row>
    <row r="25" spans="2:6" x14ac:dyDescent="0.2">
      <c r="D25" s="12">
        <v>12</v>
      </c>
      <c r="E25" s="12">
        <v>13</v>
      </c>
    </row>
    <row r="26" spans="2:6" x14ac:dyDescent="0.2">
      <c r="D26" s="12">
        <v>6</v>
      </c>
      <c r="E26" s="12">
        <v>5</v>
      </c>
    </row>
    <row r="27" spans="2:6" x14ac:dyDescent="0.2">
      <c r="D27" s="12">
        <v>9</v>
      </c>
      <c r="E27" s="12">
        <v>10</v>
      </c>
    </row>
    <row r="28" spans="2:6" x14ac:dyDescent="0.2">
      <c r="D28" s="12">
        <v>4</v>
      </c>
      <c r="E28" s="12">
        <v>6</v>
      </c>
    </row>
    <row r="29" spans="2:6" x14ac:dyDescent="0.2">
      <c r="D29" s="12">
        <v>8</v>
      </c>
      <c r="E29" s="12">
        <v>12</v>
      </c>
    </row>
    <row r="30" spans="2:6" x14ac:dyDescent="0.2">
      <c r="D30" s="12">
        <v>5</v>
      </c>
      <c r="E30" s="12">
        <v>9</v>
      </c>
    </row>
    <row r="31" spans="2:6" x14ac:dyDescent="0.2">
      <c r="D31" s="12">
        <v>6</v>
      </c>
      <c r="E31" s="12">
        <v>6</v>
      </c>
      <c r="F31" s="10" t="s">
        <v>38</v>
      </c>
    </row>
    <row r="32" spans="2:6" x14ac:dyDescent="0.2">
      <c r="D32" s="12">
        <v>7</v>
      </c>
      <c r="E32" s="12">
        <v>5</v>
      </c>
    </row>
    <row r="33" spans="3:8" x14ac:dyDescent="0.2">
      <c r="D33" s="12">
        <v>8</v>
      </c>
      <c r="E33" s="12" t="s">
        <v>59</v>
      </c>
      <c r="F33" s="10" t="s">
        <v>60</v>
      </c>
    </row>
    <row r="34" spans="3:8" x14ac:dyDescent="0.2">
      <c r="D34" s="26"/>
      <c r="E34" s="26"/>
    </row>
    <row r="35" spans="3:8" x14ac:dyDescent="0.2">
      <c r="D35" s="15"/>
      <c r="E35" s="15"/>
    </row>
    <row r="36" spans="3:8" x14ac:dyDescent="0.2">
      <c r="C36" s="27" t="s">
        <v>58</v>
      </c>
      <c r="D36" s="1"/>
      <c r="E36" s="1"/>
      <c r="F36" s="1"/>
      <c r="G36" s="1"/>
      <c r="H36" s="1"/>
    </row>
    <row r="37" spans="3:8" ht="13.5" x14ac:dyDescent="0.25">
      <c r="C37" s="28" t="s">
        <v>56</v>
      </c>
      <c r="D37" s="1"/>
      <c r="E37" s="1"/>
      <c r="F37" s="1"/>
      <c r="G37" s="1"/>
      <c r="H37" s="1"/>
    </row>
    <row r="38" spans="3:8" ht="13.5" x14ac:dyDescent="0.25">
      <c r="C38" s="28" t="s">
        <v>55</v>
      </c>
      <c r="D38" s="1"/>
      <c r="E38" s="1"/>
      <c r="F38" s="1"/>
      <c r="G38" s="1"/>
      <c r="H38" s="1"/>
    </row>
    <row r="39" spans="3:8" x14ac:dyDescent="0.2">
      <c r="C39" s="1"/>
      <c r="D39" s="1"/>
      <c r="E39" s="1"/>
      <c r="F39" s="1"/>
      <c r="G39" s="1"/>
      <c r="H39" s="1"/>
    </row>
    <row r="40" spans="3:8" x14ac:dyDescent="0.2">
      <c r="C40" s="27" t="s">
        <v>57</v>
      </c>
      <c r="D40" s="1"/>
      <c r="E40" s="1"/>
      <c r="F40" s="1"/>
      <c r="G40" s="1"/>
      <c r="H40" s="1"/>
    </row>
    <row r="41" spans="3:8" ht="13.5" x14ac:dyDescent="0.25">
      <c r="C41" s="29"/>
      <c r="D41" s="29" t="s">
        <v>39</v>
      </c>
      <c r="E41" s="29"/>
      <c r="F41" s="1"/>
      <c r="G41" s="1"/>
      <c r="H41" s="1"/>
    </row>
    <row r="42" spans="3:8" ht="13.5" x14ac:dyDescent="0.25">
      <c r="C42" s="29"/>
      <c r="D42" s="29"/>
      <c r="E42" s="29"/>
      <c r="F42" s="1"/>
      <c r="G42" s="1"/>
      <c r="H42" s="1"/>
    </row>
    <row r="43" spans="3:8" ht="13.5" x14ac:dyDescent="0.25">
      <c r="C43" s="29" t="s">
        <v>40</v>
      </c>
      <c r="D43" s="29"/>
      <c r="E43" s="29"/>
      <c r="F43" s="1"/>
      <c r="G43" s="1"/>
      <c r="H43" s="1"/>
    </row>
    <row r="44" spans="3:8" ht="13.5" x14ac:dyDescent="0.25">
      <c r="C44" s="29" t="s">
        <v>41</v>
      </c>
      <c r="D44" s="29"/>
      <c r="E44" s="29"/>
      <c r="F44" s="1"/>
      <c r="G44" s="1"/>
      <c r="H44" s="1"/>
    </row>
    <row r="45" spans="3:8" ht="13.5" x14ac:dyDescent="0.25">
      <c r="C45" s="29" t="s">
        <v>42</v>
      </c>
      <c r="D45" s="29"/>
      <c r="E45" s="29"/>
      <c r="F45" s="1"/>
      <c r="G45" s="1"/>
      <c r="H45" s="1"/>
    </row>
    <row r="46" spans="3:8" ht="13.5" x14ac:dyDescent="0.25">
      <c r="C46" s="29" t="s">
        <v>43</v>
      </c>
      <c r="D46" s="29"/>
      <c r="E46" s="29"/>
      <c r="F46" s="1"/>
      <c r="G46" s="1"/>
      <c r="H46" s="1"/>
    </row>
    <row r="47" spans="3:8" ht="13.5" x14ac:dyDescent="0.25">
      <c r="C47" s="29" t="s">
        <v>44</v>
      </c>
      <c r="D47" s="29"/>
      <c r="E47" s="29"/>
      <c r="F47" s="1"/>
      <c r="G47" s="1"/>
      <c r="H47" s="1"/>
    </row>
    <row r="48" spans="3:8" ht="13.5" x14ac:dyDescent="0.25">
      <c r="C48" s="29" t="s">
        <v>45</v>
      </c>
      <c r="D48" s="29"/>
      <c r="E48" s="29"/>
      <c r="F48" s="1"/>
      <c r="G48" s="1"/>
      <c r="H48" s="1"/>
    </row>
    <row r="49" spans="2:8" ht="13.5" x14ac:dyDescent="0.25">
      <c r="C49" s="29" t="s">
        <v>46</v>
      </c>
      <c r="D49" s="29"/>
      <c r="E49" s="29"/>
      <c r="F49" s="1"/>
      <c r="G49" s="1"/>
      <c r="H49" s="1"/>
    </row>
    <row r="50" spans="2:8" ht="13.5" x14ac:dyDescent="0.25">
      <c r="C50" s="29">
        <v>-1</v>
      </c>
      <c r="D50" s="29"/>
      <c r="E50" s="29"/>
      <c r="F50" s="1"/>
      <c r="G50" s="1"/>
      <c r="H50" s="1"/>
    </row>
    <row r="51" spans="2:8" ht="13.5" x14ac:dyDescent="0.25">
      <c r="C51" s="29"/>
      <c r="D51" s="29"/>
      <c r="E51" s="29"/>
      <c r="F51" s="1"/>
      <c r="G51" s="1"/>
      <c r="H51" s="1"/>
    </row>
    <row r="52" spans="2:8" ht="13.5" x14ac:dyDescent="0.25">
      <c r="C52" s="29" t="s">
        <v>47</v>
      </c>
      <c r="D52" s="29"/>
      <c r="E52" s="29"/>
      <c r="F52" s="1"/>
      <c r="G52" s="1"/>
      <c r="H52" s="1"/>
    </row>
    <row r="53" spans="2:8" ht="13.5" x14ac:dyDescent="0.25">
      <c r="C53" s="29" t="s">
        <v>48</v>
      </c>
      <c r="D53" s="29"/>
      <c r="E53" s="29"/>
      <c r="F53" s="1"/>
      <c r="G53" s="1"/>
      <c r="H53" s="1"/>
    </row>
    <row r="54" spans="2:8" ht="13.5" x14ac:dyDescent="0.25">
      <c r="C54" s="29" t="s">
        <v>49</v>
      </c>
      <c r="D54" s="29"/>
      <c r="E54" s="29"/>
      <c r="F54" s="1"/>
      <c r="G54" s="1"/>
      <c r="H54" s="1"/>
    </row>
    <row r="55" spans="2:8" ht="13.5" x14ac:dyDescent="0.25">
      <c r="C55" s="29" t="s">
        <v>50</v>
      </c>
      <c r="D55" s="29"/>
      <c r="E55" s="29"/>
      <c r="F55" s="1"/>
      <c r="G55" s="1"/>
      <c r="H55" s="1"/>
    </row>
    <row r="58" spans="2:8" x14ac:dyDescent="0.2">
      <c r="B58" s="25" t="s">
        <v>93</v>
      </c>
    </row>
    <row r="59" spans="2:8" x14ac:dyDescent="0.2">
      <c r="C59" s="8" t="s">
        <v>106</v>
      </c>
    </row>
    <row r="60" spans="2:8" x14ac:dyDescent="0.2">
      <c r="C60" s="8" t="s">
        <v>94</v>
      </c>
    </row>
    <row r="62" spans="2:8" x14ac:dyDescent="0.2">
      <c r="C62" s="24" t="s">
        <v>58</v>
      </c>
    </row>
    <row r="63" spans="2:8" ht="13.5" x14ac:dyDescent="0.25">
      <c r="C63" s="28" t="s">
        <v>56</v>
      </c>
    </row>
    <row r="64" spans="2:8" ht="13.5" x14ac:dyDescent="0.25">
      <c r="C64" s="28" t="s">
        <v>95</v>
      </c>
    </row>
    <row r="66" spans="3:5" x14ac:dyDescent="0.2">
      <c r="C66" s="24" t="s">
        <v>57</v>
      </c>
    </row>
    <row r="67" spans="3:5" ht="13.5" x14ac:dyDescent="0.25">
      <c r="C67" s="29"/>
      <c r="D67" s="29" t="s">
        <v>96</v>
      </c>
      <c r="E67" s="29"/>
    </row>
    <row r="68" spans="3:5" ht="13.5" x14ac:dyDescent="0.25">
      <c r="C68" s="29"/>
      <c r="D68" s="29"/>
      <c r="E68" s="29"/>
    </row>
    <row r="69" spans="3:5" ht="13.5" x14ac:dyDescent="0.25">
      <c r="C69" s="29" t="s">
        <v>105</v>
      </c>
      <c r="D69" s="29"/>
      <c r="E69" s="29"/>
    </row>
    <row r="70" spans="3:5" ht="13.5" x14ac:dyDescent="0.25">
      <c r="C70" s="29" t="s">
        <v>97</v>
      </c>
      <c r="D70" s="29"/>
      <c r="E70" s="29"/>
    </row>
    <row r="71" spans="3:5" ht="13.5" x14ac:dyDescent="0.25">
      <c r="C71" s="29" t="s">
        <v>98</v>
      </c>
      <c r="D71" s="29"/>
      <c r="E71" s="29"/>
    </row>
    <row r="72" spans="3:5" ht="13.5" x14ac:dyDescent="0.25">
      <c r="C72" s="29" t="s">
        <v>43</v>
      </c>
      <c r="D72" s="29"/>
      <c r="E72" s="29"/>
    </row>
    <row r="73" spans="3:5" ht="13.5" x14ac:dyDescent="0.25">
      <c r="C73" s="29" t="s">
        <v>99</v>
      </c>
      <c r="D73" s="29"/>
      <c r="E73" s="29"/>
    </row>
    <row r="74" spans="3:5" ht="13.5" x14ac:dyDescent="0.25">
      <c r="C74" s="29" t="s">
        <v>45</v>
      </c>
      <c r="D74" s="29"/>
      <c r="E74" s="29"/>
    </row>
    <row r="75" spans="3:5" ht="13.5" x14ac:dyDescent="0.25">
      <c r="C75" s="29" t="s">
        <v>100</v>
      </c>
      <c r="D75" s="29"/>
      <c r="E75" s="29"/>
    </row>
    <row r="76" spans="3:5" ht="13.5" x14ac:dyDescent="0.25">
      <c r="C76" s="29">
        <v>7</v>
      </c>
      <c r="D76" s="29"/>
      <c r="E76" s="29"/>
    </row>
    <row r="77" spans="3:5" ht="13.5" x14ac:dyDescent="0.25">
      <c r="C77" s="29"/>
      <c r="D77" s="29"/>
      <c r="E77" s="29"/>
    </row>
    <row r="78" spans="3:5" ht="13.5" x14ac:dyDescent="0.25">
      <c r="C78" s="29" t="s">
        <v>101</v>
      </c>
      <c r="D78" s="29"/>
      <c r="E78" s="29"/>
    </row>
    <row r="79" spans="3:5" ht="13.5" x14ac:dyDescent="0.25">
      <c r="C79" s="29"/>
      <c r="D79" s="29"/>
      <c r="E79" s="29"/>
    </row>
    <row r="80" spans="3:5" ht="13.5" x14ac:dyDescent="0.25">
      <c r="C80" s="29" t="s">
        <v>47</v>
      </c>
      <c r="D80" s="29"/>
      <c r="E80" s="29"/>
    </row>
    <row r="81" spans="3:5" ht="13.5" x14ac:dyDescent="0.25">
      <c r="C81" s="29" t="s">
        <v>102</v>
      </c>
      <c r="D81" s="29"/>
      <c r="E81" s="29"/>
    </row>
    <row r="82" spans="3:5" ht="13.5" x14ac:dyDescent="0.25">
      <c r="C82" s="29" t="s">
        <v>103</v>
      </c>
      <c r="D82" s="29"/>
      <c r="E82" s="29"/>
    </row>
    <row r="83" spans="3:5" ht="13.5" x14ac:dyDescent="0.25">
      <c r="C83" s="29" t="s">
        <v>104</v>
      </c>
      <c r="D83" s="29"/>
      <c r="E83" s="29"/>
    </row>
  </sheetData>
  <sheetProtection sheet="1" objects="1" scenarios="1"/>
  <mergeCells count="1">
    <mergeCell ref="D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</vt:lpstr>
      <vt:lpstr>Méthode avec 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2012-07-28T05:54:08Z</dcterms:created>
  <dcterms:modified xsi:type="dcterms:W3CDTF">2022-02-17T17:37:28Z</dcterms:modified>
</cp:coreProperties>
</file>