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Utilitaires\"/>
    </mc:Choice>
  </mc:AlternateContent>
  <xr:revisionPtr revIDLastSave="0" documentId="13_ncr:1_{0D089EF2-3219-4573-95DE-10836B29CF6E}" xr6:coauthVersionLast="47" xr6:coauthVersionMax="47" xr10:uidLastSave="{00000000-0000-0000-0000-000000000000}"/>
  <bookViews>
    <workbookView xWindow="-120" yWindow="-120" windowWidth="29040" windowHeight="15990" xr2:uid="{83F5A23F-459B-4752-B277-1781E38DCFFC}"/>
  </bookViews>
  <sheets>
    <sheet name="Notice" sheetId="4" r:id="rId1"/>
    <sheet name="Une série" sheetId="3" r:id="rId2"/>
    <sheet name="2 échantillons" sheetId="1" state="hidden" r:id="rId3"/>
    <sheet name="Table 1" sheetId="5" state="hidden" r:id="rId4"/>
    <sheet name="Table 2" sheetId="2" state="hidden" r:id="rId5"/>
    <sheet name="Méthode avec R" sheetId="6" r:id="rId6"/>
  </sheets>
  <definedNames>
    <definedName name="_xlnm._FilterDatabase" localSheetId="2" hidden="1">'2 échantillons'!$B$15:$C$15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7" i="1" l="1"/>
  <c r="L1011" i="3"/>
  <c r="M1011" i="3" s="1"/>
  <c r="L1010" i="3"/>
  <c r="L1009" i="3"/>
  <c r="L1008" i="3"/>
  <c r="M1008" i="3" s="1"/>
  <c r="L1007" i="3"/>
  <c r="M1007" i="3" s="1"/>
  <c r="L1006" i="3"/>
  <c r="M1006" i="3" s="1"/>
  <c r="L1005" i="3"/>
  <c r="M1005" i="3" s="1"/>
  <c r="L1004" i="3"/>
  <c r="M1004" i="3" s="1"/>
  <c r="L1003" i="3"/>
  <c r="M1003" i="3" s="1"/>
  <c r="L1002" i="3"/>
  <c r="L1001" i="3"/>
  <c r="L1000" i="3"/>
  <c r="M1000" i="3" s="1"/>
  <c r="L999" i="3"/>
  <c r="M999" i="3" s="1"/>
  <c r="L998" i="3"/>
  <c r="M998" i="3" s="1"/>
  <c r="L997" i="3"/>
  <c r="M997" i="3" s="1"/>
  <c r="L996" i="3"/>
  <c r="M996" i="3" s="1"/>
  <c r="L995" i="3"/>
  <c r="M995" i="3" s="1"/>
  <c r="L994" i="3"/>
  <c r="L993" i="3"/>
  <c r="L992" i="3"/>
  <c r="M992" i="3" s="1"/>
  <c r="L991" i="3"/>
  <c r="M991" i="3" s="1"/>
  <c r="L990" i="3"/>
  <c r="M990" i="3" s="1"/>
  <c r="L989" i="3"/>
  <c r="M989" i="3" s="1"/>
  <c r="L988" i="3"/>
  <c r="M988" i="3" s="1"/>
  <c r="L987" i="3"/>
  <c r="M987" i="3" s="1"/>
  <c r="L986" i="3"/>
  <c r="L985" i="3"/>
  <c r="L984" i="3"/>
  <c r="M984" i="3" s="1"/>
  <c r="L983" i="3"/>
  <c r="M983" i="3" s="1"/>
  <c r="L982" i="3"/>
  <c r="M982" i="3" s="1"/>
  <c r="L981" i="3"/>
  <c r="M981" i="3" s="1"/>
  <c r="L980" i="3"/>
  <c r="M980" i="3" s="1"/>
  <c r="L979" i="3"/>
  <c r="M979" i="3" s="1"/>
  <c r="L978" i="3"/>
  <c r="L977" i="3"/>
  <c r="L976" i="3"/>
  <c r="M976" i="3" s="1"/>
  <c r="L975" i="3"/>
  <c r="M975" i="3" s="1"/>
  <c r="L974" i="3"/>
  <c r="M974" i="3" s="1"/>
  <c r="L973" i="3"/>
  <c r="M973" i="3" s="1"/>
  <c r="L972" i="3"/>
  <c r="M972" i="3" s="1"/>
  <c r="L971" i="3"/>
  <c r="M971" i="3" s="1"/>
  <c r="L970" i="3"/>
  <c r="L969" i="3"/>
  <c r="L968" i="3"/>
  <c r="M968" i="3" s="1"/>
  <c r="L967" i="3"/>
  <c r="M967" i="3" s="1"/>
  <c r="L966" i="3"/>
  <c r="M966" i="3" s="1"/>
  <c r="L965" i="3"/>
  <c r="M965" i="3" s="1"/>
  <c r="L964" i="3"/>
  <c r="M964" i="3" s="1"/>
  <c r="L963" i="3"/>
  <c r="L962" i="3"/>
  <c r="L961" i="3"/>
  <c r="L960" i="3"/>
  <c r="M960" i="3" s="1"/>
  <c r="L959" i="3"/>
  <c r="M959" i="3" s="1"/>
  <c r="L958" i="3"/>
  <c r="M958" i="3" s="1"/>
  <c r="L957" i="3"/>
  <c r="M957" i="3" s="1"/>
  <c r="L956" i="3"/>
  <c r="M956" i="3" s="1"/>
  <c r="L955" i="3"/>
  <c r="M955" i="3" s="1"/>
  <c r="L954" i="3"/>
  <c r="L953" i="3"/>
  <c r="L952" i="3"/>
  <c r="M952" i="3" s="1"/>
  <c r="L951" i="3"/>
  <c r="M951" i="3" s="1"/>
  <c r="L950" i="3"/>
  <c r="M950" i="3" s="1"/>
  <c r="L949" i="3"/>
  <c r="M949" i="3" s="1"/>
  <c r="L948" i="3"/>
  <c r="M948" i="3" s="1"/>
  <c r="L947" i="3"/>
  <c r="M947" i="3" s="1"/>
  <c r="L946" i="3"/>
  <c r="L945" i="3"/>
  <c r="L944" i="3"/>
  <c r="M944" i="3" s="1"/>
  <c r="L943" i="3"/>
  <c r="M943" i="3" s="1"/>
  <c r="L942" i="3"/>
  <c r="M942" i="3" s="1"/>
  <c r="L941" i="3"/>
  <c r="M941" i="3" s="1"/>
  <c r="L940" i="3"/>
  <c r="M940" i="3" s="1"/>
  <c r="L939" i="3"/>
  <c r="M939" i="3" s="1"/>
  <c r="L938" i="3"/>
  <c r="L937" i="3"/>
  <c r="L936" i="3"/>
  <c r="M936" i="3" s="1"/>
  <c r="L935" i="3"/>
  <c r="M935" i="3" s="1"/>
  <c r="L934" i="3"/>
  <c r="M934" i="3" s="1"/>
  <c r="L933" i="3"/>
  <c r="M933" i="3" s="1"/>
  <c r="L932" i="3"/>
  <c r="M932" i="3" s="1"/>
  <c r="L931" i="3"/>
  <c r="M931" i="3" s="1"/>
  <c r="L930" i="3"/>
  <c r="L929" i="3"/>
  <c r="L928" i="3"/>
  <c r="M928" i="3" s="1"/>
  <c r="L927" i="3"/>
  <c r="M927" i="3" s="1"/>
  <c r="L926" i="3"/>
  <c r="M926" i="3" s="1"/>
  <c r="L925" i="3"/>
  <c r="M925" i="3" s="1"/>
  <c r="L924" i="3"/>
  <c r="M924" i="3" s="1"/>
  <c r="L923" i="3"/>
  <c r="M923" i="3" s="1"/>
  <c r="L922" i="3"/>
  <c r="L921" i="3"/>
  <c r="L920" i="3"/>
  <c r="M920" i="3" s="1"/>
  <c r="L919" i="3"/>
  <c r="M919" i="3" s="1"/>
  <c r="L918" i="3"/>
  <c r="M918" i="3" s="1"/>
  <c r="L917" i="3"/>
  <c r="M917" i="3" s="1"/>
  <c r="L916" i="3"/>
  <c r="M916" i="3" s="1"/>
  <c r="L915" i="3"/>
  <c r="M915" i="3" s="1"/>
  <c r="L914" i="3"/>
  <c r="L913" i="3"/>
  <c r="L912" i="3"/>
  <c r="L911" i="3"/>
  <c r="M911" i="3" s="1"/>
  <c r="L910" i="3"/>
  <c r="M910" i="3" s="1"/>
  <c r="L909" i="3"/>
  <c r="M909" i="3" s="1"/>
  <c r="L908" i="3"/>
  <c r="M908" i="3" s="1"/>
  <c r="L907" i="3"/>
  <c r="M907" i="3" s="1"/>
  <c r="L906" i="3"/>
  <c r="L905" i="3"/>
  <c r="L904" i="3"/>
  <c r="M904" i="3" s="1"/>
  <c r="L903" i="3"/>
  <c r="M903" i="3" s="1"/>
  <c r="L902" i="3"/>
  <c r="M902" i="3" s="1"/>
  <c r="L901" i="3"/>
  <c r="M901" i="3" s="1"/>
  <c r="L900" i="3"/>
  <c r="M900" i="3" s="1"/>
  <c r="L899" i="3"/>
  <c r="M899" i="3" s="1"/>
  <c r="L898" i="3"/>
  <c r="L897" i="3"/>
  <c r="L896" i="3"/>
  <c r="M896" i="3" s="1"/>
  <c r="L895" i="3"/>
  <c r="M895" i="3" s="1"/>
  <c r="L894" i="3"/>
  <c r="M894" i="3" s="1"/>
  <c r="L893" i="3"/>
  <c r="M893" i="3" s="1"/>
  <c r="L892" i="3"/>
  <c r="M892" i="3" s="1"/>
  <c r="L891" i="3"/>
  <c r="M891" i="3" s="1"/>
  <c r="L890" i="3"/>
  <c r="L889" i="3"/>
  <c r="L888" i="3"/>
  <c r="M888" i="3" s="1"/>
  <c r="L887" i="3"/>
  <c r="M887" i="3" s="1"/>
  <c r="L886" i="3"/>
  <c r="M886" i="3" s="1"/>
  <c r="L885" i="3"/>
  <c r="M885" i="3" s="1"/>
  <c r="L884" i="3"/>
  <c r="M884" i="3" s="1"/>
  <c r="L883" i="3"/>
  <c r="M883" i="3" s="1"/>
  <c r="L882" i="3"/>
  <c r="L881" i="3"/>
  <c r="L880" i="3"/>
  <c r="M880" i="3" s="1"/>
  <c r="L879" i="3"/>
  <c r="M879" i="3" s="1"/>
  <c r="L878" i="3"/>
  <c r="M878" i="3" s="1"/>
  <c r="L877" i="3"/>
  <c r="M877" i="3" s="1"/>
  <c r="L876" i="3"/>
  <c r="M876" i="3" s="1"/>
  <c r="L875" i="3"/>
  <c r="M875" i="3" s="1"/>
  <c r="L874" i="3"/>
  <c r="L873" i="3"/>
  <c r="L872" i="3"/>
  <c r="M872" i="3" s="1"/>
  <c r="L871" i="3"/>
  <c r="M871" i="3" s="1"/>
  <c r="L870" i="3"/>
  <c r="M870" i="3" s="1"/>
  <c r="L869" i="3"/>
  <c r="M869" i="3" s="1"/>
  <c r="L868" i="3"/>
  <c r="M868" i="3" s="1"/>
  <c r="L867" i="3"/>
  <c r="M867" i="3" s="1"/>
  <c r="L866" i="3"/>
  <c r="L865" i="3"/>
  <c r="L864" i="3"/>
  <c r="M864" i="3" s="1"/>
  <c r="L863" i="3"/>
  <c r="M863" i="3" s="1"/>
  <c r="L862" i="3"/>
  <c r="M862" i="3" s="1"/>
  <c r="L861" i="3"/>
  <c r="M861" i="3" s="1"/>
  <c r="L860" i="3"/>
  <c r="M860" i="3" s="1"/>
  <c r="L859" i="3"/>
  <c r="L858" i="3"/>
  <c r="L857" i="3"/>
  <c r="L856" i="3"/>
  <c r="M856" i="3" s="1"/>
  <c r="L855" i="3"/>
  <c r="M855" i="3" s="1"/>
  <c r="L854" i="3"/>
  <c r="M854" i="3" s="1"/>
  <c r="L853" i="3"/>
  <c r="M853" i="3" s="1"/>
  <c r="L852" i="3"/>
  <c r="M852" i="3" s="1"/>
  <c r="L851" i="3"/>
  <c r="M851" i="3" s="1"/>
  <c r="L850" i="3"/>
  <c r="L849" i="3"/>
  <c r="L848" i="3"/>
  <c r="M848" i="3" s="1"/>
  <c r="L847" i="3"/>
  <c r="M847" i="3" s="1"/>
  <c r="L846" i="3"/>
  <c r="M846" i="3" s="1"/>
  <c r="L845" i="3"/>
  <c r="M845" i="3" s="1"/>
  <c r="L844" i="3"/>
  <c r="M844" i="3" s="1"/>
  <c r="L843" i="3"/>
  <c r="M843" i="3" s="1"/>
  <c r="L842" i="3"/>
  <c r="L841" i="3"/>
  <c r="L840" i="3"/>
  <c r="M840" i="3" s="1"/>
  <c r="L839" i="3"/>
  <c r="M839" i="3" s="1"/>
  <c r="L838" i="3"/>
  <c r="M838" i="3" s="1"/>
  <c r="L837" i="3"/>
  <c r="M837" i="3" s="1"/>
  <c r="L836" i="3"/>
  <c r="M836" i="3" s="1"/>
  <c r="L835" i="3"/>
  <c r="M835" i="3" s="1"/>
  <c r="L834" i="3"/>
  <c r="L833" i="3"/>
  <c r="L832" i="3"/>
  <c r="M832" i="3" s="1"/>
  <c r="L831" i="3"/>
  <c r="M831" i="3" s="1"/>
  <c r="L830" i="3"/>
  <c r="M830" i="3" s="1"/>
  <c r="L829" i="3"/>
  <c r="M829" i="3" s="1"/>
  <c r="L828" i="3"/>
  <c r="M828" i="3" s="1"/>
  <c r="L827" i="3"/>
  <c r="M827" i="3" s="1"/>
  <c r="L826" i="3"/>
  <c r="L825" i="3"/>
  <c r="L824" i="3"/>
  <c r="M824" i="3" s="1"/>
  <c r="L823" i="3"/>
  <c r="M823" i="3" s="1"/>
  <c r="L822" i="3"/>
  <c r="M822" i="3" s="1"/>
  <c r="L821" i="3"/>
  <c r="M821" i="3" s="1"/>
  <c r="L820" i="3"/>
  <c r="M820" i="3" s="1"/>
  <c r="L819" i="3"/>
  <c r="M819" i="3" s="1"/>
  <c r="L818" i="3"/>
  <c r="L817" i="3"/>
  <c r="L816" i="3"/>
  <c r="L815" i="3"/>
  <c r="M815" i="3" s="1"/>
  <c r="L814" i="3"/>
  <c r="M814" i="3" s="1"/>
  <c r="L813" i="3"/>
  <c r="M813" i="3" s="1"/>
  <c r="L812" i="3"/>
  <c r="M812" i="3" s="1"/>
  <c r="L811" i="3"/>
  <c r="M811" i="3" s="1"/>
  <c r="L810" i="3"/>
  <c r="L809" i="3"/>
  <c r="L808" i="3"/>
  <c r="M808" i="3" s="1"/>
  <c r="L807" i="3"/>
  <c r="M807" i="3" s="1"/>
  <c r="L806" i="3"/>
  <c r="M806" i="3" s="1"/>
  <c r="L805" i="3"/>
  <c r="M805" i="3" s="1"/>
  <c r="L804" i="3"/>
  <c r="M804" i="3" s="1"/>
  <c r="L803" i="3"/>
  <c r="M803" i="3" s="1"/>
  <c r="L802" i="3"/>
  <c r="L801" i="3"/>
  <c r="L800" i="3"/>
  <c r="M800" i="3" s="1"/>
  <c r="L799" i="3"/>
  <c r="M799" i="3" s="1"/>
  <c r="L798" i="3"/>
  <c r="M798" i="3" s="1"/>
  <c r="L797" i="3"/>
  <c r="M797" i="3" s="1"/>
  <c r="L796" i="3"/>
  <c r="M796" i="3" s="1"/>
  <c r="L795" i="3"/>
  <c r="M795" i="3" s="1"/>
  <c r="L794" i="3"/>
  <c r="L793" i="3"/>
  <c r="L792" i="3"/>
  <c r="M792" i="3" s="1"/>
  <c r="L791" i="3"/>
  <c r="M791" i="3" s="1"/>
  <c r="L790" i="3"/>
  <c r="M790" i="3" s="1"/>
  <c r="L789" i="3"/>
  <c r="M789" i="3" s="1"/>
  <c r="L788" i="3"/>
  <c r="M788" i="3" s="1"/>
  <c r="L787" i="3"/>
  <c r="M787" i="3" s="1"/>
  <c r="L786" i="3"/>
  <c r="L785" i="3"/>
  <c r="L784" i="3"/>
  <c r="L783" i="3"/>
  <c r="M783" i="3" s="1"/>
  <c r="L782" i="3"/>
  <c r="M782" i="3" s="1"/>
  <c r="L781" i="3"/>
  <c r="M781" i="3" s="1"/>
  <c r="L780" i="3"/>
  <c r="M780" i="3" s="1"/>
  <c r="L779" i="3"/>
  <c r="L778" i="3"/>
  <c r="L777" i="3"/>
  <c r="L776" i="3"/>
  <c r="M776" i="3" s="1"/>
  <c r="L775" i="3"/>
  <c r="M775" i="3" s="1"/>
  <c r="L774" i="3"/>
  <c r="M774" i="3" s="1"/>
  <c r="L773" i="3"/>
  <c r="M773" i="3" s="1"/>
  <c r="L772" i="3"/>
  <c r="M772" i="3" s="1"/>
  <c r="L771" i="3"/>
  <c r="M771" i="3" s="1"/>
  <c r="L770" i="3"/>
  <c r="L769" i="3"/>
  <c r="L768" i="3"/>
  <c r="M768" i="3" s="1"/>
  <c r="L767" i="3"/>
  <c r="M767" i="3" s="1"/>
  <c r="L766" i="3"/>
  <c r="M766" i="3" s="1"/>
  <c r="L765" i="3"/>
  <c r="M765" i="3" s="1"/>
  <c r="L764" i="3"/>
  <c r="M764" i="3" s="1"/>
  <c r="L763" i="3"/>
  <c r="M763" i="3" s="1"/>
  <c r="L762" i="3"/>
  <c r="L761" i="3"/>
  <c r="L760" i="3"/>
  <c r="M760" i="3" s="1"/>
  <c r="L759" i="3"/>
  <c r="M759" i="3" s="1"/>
  <c r="L758" i="3"/>
  <c r="M758" i="3" s="1"/>
  <c r="L757" i="3"/>
  <c r="M757" i="3" s="1"/>
  <c r="L756" i="3"/>
  <c r="M756" i="3" s="1"/>
  <c r="L755" i="3"/>
  <c r="M755" i="3" s="1"/>
  <c r="L754" i="3"/>
  <c r="L753" i="3"/>
  <c r="L752" i="3"/>
  <c r="M752" i="3" s="1"/>
  <c r="L751" i="3"/>
  <c r="M751" i="3" s="1"/>
  <c r="L750" i="3"/>
  <c r="M750" i="3" s="1"/>
  <c r="L749" i="3"/>
  <c r="M749" i="3" s="1"/>
  <c r="L748" i="3"/>
  <c r="M748" i="3" s="1"/>
  <c r="L747" i="3"/>
  <c r="M747" i="3" s="1"/>
  <c r="L746" i="3"/>
  <c r="L745" i="3"/>
  <c r="L744" i="3"/>
  <c r="M744" i="3" s="1"/>
  <c r="L743" i="3"/>
  <c r="M743" i="3" s="1"/>
  <c r="L742" i="3"/>
  <c r="M742" i="3" s="1"/>
  <c r="L741" i="3"/>
  <c r="M741" i="3" s="1"/>
  <c r="L740" i="3"/>
  <c r="M740" i="3" s="1"/>
  <c r="L739" i="3"/>
  <c r="M739" i="3" s="1"/>
  <c r="L738" i="3"/>
  <c r="L737" i="3"/>
  <c r="L736" i="3"/>
  <c r="M736" i="3" s="1"/>
  <c r="L735" i="3"/>
  <c r="M735" i="3" s="1"/>
  <c r="L734" i="3"/>
  <c r="M734" i="3" s="1"/>
  <c r="L733" i="3"/>
  <c r="M733" i="3" s="1"/>
  <c r="L732" i="3"/>
  <c r="M732" i="3" s="1"/>
  <c r="L731" i="3"/>
  <c r="M731" i="3" s="1"/>
  <c r="L730" i="3"/>
  <c r="L729" i="3"/>
  <c r="L728" i="3"/>
  <c r="M728" i="3" s="1"/>
  <c r="L727" i="3"/>
  <c r="M727" i="3" s="1"/>
  <c r="L726" i="3"/>
  <c r="M726" i="3" s="1"/>
  <c r="L725" i="3"/>
  <c r="M725" i="3" s="1"/>
  <c r="L724" i="3"/>
  <c r="M724" i="3" s="1"/>
  <c r="L723" i="3"/>
  <c r="M723" i="3" s="1"/>
  <c r="L722" i="3"/>
  <c r="L721" i="3"/>
  <c r="L720" i="3"/>
  <c r="M720" i="3" s="1"/>
  <c r="L719" i="3"/>
  <c r="M719" i="3" s="1"/>
  <c r="L718" i="3"/>
  <c r="M718" i="3" s="1"/>
  <c r="L717" i="3"/>
  <c r="M717" i="3" s="1"/>
  <c r="L716" i="3"/>
  <c r="M716" i="3" s="1"/>
  <c r="L715" i="3"/>
  <c r="L714" i="3"/>
  <c r="L713" i="3"/>
  <c r="L712" i="3"/>
  <c r="M712" i="3" s="1"/>
  <c r="L711" i="3"/>
  <c r="M711" i="3" s="1"/>
  <c r="L710" i="3"/>
  <c r="M710" i="3" s="1"/>
  <c r="L709" i="3"/>
  <c r="M709" i="3" s="1"/>
  <c r="L708" i="3"/>
  <c r="M708" i="3" s="1"/>
  <c r="L707" i="3"/>
  <c r="M707" i="3" s="1"/>
  <c r="L706" i="3"/>
  <c r="L705" i="3"/>
  <c r="L704" i="3"/>
  <c r="M704" i="3" s="1"/>
  <c r="L703" i="3"/>
  <c r="M703" i="3" s="1"/>
  <c r="L702" i="3"/>
  <c r="M702" i="3" s="1"/>
  <c r="L701" i="3"/>
  <c r="M701" i="3" s="1"/>
  <c r="L700" i="3"/>
  <c r="M700" i="3" s="1"/>
  <c r="L699" i="3"/>
  <c r="M699" i="3" s="1"/>
  <c r="L698" i="3"/>
  <c r="L697" i="3"/>
  <c r="L696" i="3"/>
  <c r="M696" i="3" s="1"/>
  <c r="L695" i="3"/>
  <c r="M695" i="3" s="1"/>
  <c r="L694" i="3"/>
  <c r="M694" i="3" s="1"/>
  <c r="L693" i="3"/>
  <c r="M693" i="3" s="1"/>
  <c r="L692" i="3"/>
  <c r="M692" i="3" s="1"/>
  <c r="L691" i="3"/>
  <c r="M691" i="3" s="1"/>
  <c r="L690" i="3"/>
  <c r="L689" i="3"/>
  <c r="L688" i="3"/>
  <c r="M688" i="3" s="1"/>
  <c r="L687" i="3"/>
  <c r="M687" i="3" s="1"/>
  <c r="L686" i="3"/>
  <c r="M686" i="3" s="1"/>
  <c r="L685" i="3"/>
  <c r="M685" i="3" s="1"/>
  <c r="L684" i="3"/>
  <c r="M684" i="3" s="1"/>
  <c r="L683" i="3"/>
  <c r="M683" i="3" s="1"/>
  <c r="L682" i="3"/>
  <c r="L681" i="3"/>
  <c r="L680" i="3"/>
  <c r="M680" i="3" s="1"/>
  <c r="L679" i="3"/>
  <c r="M679" i="3" s="1"/>
  <c r="L678" i="3"/>
  <c r="M678" i="3" s="1"/>
  <c r="L677" i="3"/>
  <c r="M677" i="3" s="1"/>
  <c r="L676" i="3"/>
  <c r="M676" i="3" s="1"/>
  <c r="L675" i="3"/>
  <c r="M675" i="3" s="1"/>
  <c r="L674" i="3"/>
  <c r="L673" i="3"/>
  <c r="L672" i="3"/>
  <c r="M672" i="3" s="1"/>
  <c r="L671" i="3"/>
  <c r="M671" i="3" s="1"/>
  <c r="L670" i="3"/>
  <c r="M670" i="3" s="1"/>
  <c r="L669" i="3"/>
  <c r="M669" i="3" s="1"/>
  <c r="L668" i="3"/>
  <c r="M668" i="3" s="1"/>
  <c r="L667" i="3"/>
  <c r="M667" i="3" s="1"/>
  <c r="L666" i="3"/>
  <c r="L665" i="3"/>
  <c r="L664" i="3"/>
  <c r="M664" i="3" s="1"/>
  <c r="L663" i="3"/>
  <c r="M663" i="3" s="1"/>
  <c r="L662" i="3"/>
  <c r="M662" i="3" s="1"/>
  <c r="L661" i="3"/>
  <c r="M661" i="3" s="1"/>
  <c r="L660" i="3"/>
  <c r="M660" i="3" s="1"/>
  <c r="L659" i="3"/>
  <c r="M659" i="3" s="1"/>
  <c r="L658" i="3"/>
  <c r="L657" i="3"/>
  <c r="L656" i="3"/>
  <c r="L655" i="3"/>
  <c r="M655" i="3" s="1"/>
  <c r="L654" i="3"/>
  <c r="M654" i="3" s="1"/>
  <c r="L653" i="3"/>
  <c r="M653" i="3" s="1"/>
  <c r="L652" i="3"/>
  <c r="M652" i="3" s="1"/>
  <c r="L651" i="3"/>
  <c r="M651" i="3" s="1"/>
  <c r="L650" i="3"/>
  <c r="L649" i="3"/>
  <c r="L648" i="3"/>
  <c r="M648" i="3" s="1"/>
  <c r="L647" i="3"/>
  <c r="M647" i="3" s="1"/>
  <c r="L646" i="3"/>
  <c r="M646" i="3" s="1"/>
  <c r="L645" i="3"/>
  <c r="M645" i="3" s="1"/>
  <c r="L644" i="3"/>
  <c r="M644" i="3" s="1"/>
  <c r="L643" i="3"/>
  <c r="M643" i="3" s="1"/>
  <c r="L642" i="3"/>
  <c r="L641" i="3"/>
  <c r="L640" i="3"/>
  <c r="M640" i="3" s="1"/>
  <c r="L639" i="3"/>
  <c r="M639" i="3" s="1"/>
  <c r="L638" i="3"/>
  <c r="M638" i="3" s="1"/>
  <c r="L637" i="3"/>
  <c r="M637" i="3" s="1"/>
  <c r="L636" i="3"/>
  <c r="M636" i="3" s="1"/>
  <c r="L635" i="3"/>
  <c r="M635" i="3" s="1"/>
  <c r="L634" i="3"/>
  <c r="L633" i="3"/>
  <c r="L632" i="3"/>
  <c r="M632" i="3" s="1"/>
  <c r="L631" i="3"/>
  <c r="M631" i="3" s="1"/>
  <c r="L630" i="3"/>
  <c r="M630" i="3" s="1"/>
  <c r="L629" i="3"/>
  <c r="M629" i="3" s="1"/>
  <c r="L628" i="3"/>
  <c r="M628" i="3" s="1"/>
  <c r="L627" i="3"/>
  <c r="M627" i="3" s="1"/>
  <c r="L626" i="3"/>
  <c r="L625" i="3"/>
  <c r="L624" i="3"/>
  <c r="M624" i="3" s="1"/>
  <c r="L623" i="3"/>
  <c r="M623" i="3" s="1"/>
  <c r="L622" i="3"/>
  <c r="M622" i="3" s="1"/>
  <c r="L621" i="3"/>
  <c r="M621" i="3" s="1"/>
  <c r="L620" i="3"/>
  <c r="M620" i="3" s="1"/>
  <c r="L619" i="3"/>
  <c r="M619" i="3" s="1"/>
  <c r="L618" i="3"/>
  <c r="L617" i="3"/>
  <c r="L616" i="3"/>
  <c r="M616" i="3" s="1"/>
  <c r="L615" i="3"/>
  <c r="M615" i="3" s="1"/>
  <c r="L614" i="3"/>
  <c r="M614" i="3" s="1"/>
  <c r="L613" i="3"/>
  <c r="M613" i="3" s="1"/>
  <c r="L612" i="3"/>
  <c r="M612" i="3" s="1"/>
  <c r="L611" i="3"/>
  <c r="L610" i="3"/>
  <c r="L609" i="3"/>
  <c r="L608" i="3"/>
  <c r="L607" i="3"/>
  <c r="M607" i="3" s="1"/>
  <c r="L606" i="3"/>
  <c r="M606" i="3" s="1"/>
  <c r="L605" i="3"/>
  <c r="M605" i="3" s="1"/>
  <c r="L604" i="3"/>
  <c r="M604" i="3" s="1"/>
  <c r="L603" i="3"/>
  <c r="M603" i="3" s="1"/>
  <c r="L602" i="3"/>
  <c r="L601" i="3"/>
  <c r="L600" i="3"/>
  <c r="L599" i="3"/>
  <c r="M599" i="3" s="1"/>
  <c r="L598" i="3"/>
  <c r="M598" i="3" s="1"/>
  <c r="L597" i="3"/>
  <c r="L596" i="3"/>
  <c r="M596" i="3" s="1"/>
  <c r="L595" i="3"/>
  <c r="L594" i="3"/>
  <c r="L593" i="3"/>
  <c r="L592" i="3"/>
  <c r="L591" i="3"/>
  <c r="M591" i="3" s="1"/>
  <c r="L590" i="3"/>
  <c r="M590" i="3" s="1"/>
  <c r="L589" i="3"/>
  <c r="L588" i="3"/>
  <c r="M588" i="3" s="1"/>
  <c r="L587" i="3"/>
  <c r="L586" i="3"/>
  <c r="L585" i="3"/>
  <c r="L584" i="3"/>
  <c r="L583" i="3"/>
  <c r="M583" i="3" s="1"/>
  <c r="L582" i="3"/>
  <c r="M582" i="3" s="1"/>
  <c r="L581" i="3"/>
  <c r="L580" i="3"/>
  <c r="M580" i="3" s="1"/>
  <c r="L579" i="3"/>
  <c r="L578" i="3"/>
  <c r="L577" i="3"/>
  <c r="L576" i="3"/>
  <c r="L575" i="3"/>
  <c r="M575" i="3" s="1"/>
  <c r="L574" i="3"/>
  <c r="M574" i="3" s="1"/>
  <c r="L573" i="3"/>
  <c r="L572" i="3"/>
  <c r="M572" i="3" s="1"/>
  <c r="L571" i="3"/>
  <c r="L570" i="3"/>
  <c r="L569" i="3"/>
  <c r="L568" i="3"/>
  <c r="L567" i="3"/>
  <c r="M567" i="3" s="1"/>
  <c r="L566" i="3"/>
  <c r="M566" i="3" s="1"/>
  <c r="L565" i="3"/>
  <c r="L564" i="3"/>
  <c r="M564" i="3" s="1"/>
  <c r="L563" i="3"/>
  <c r="L562" i="3"/>
  <c r="L561" i="3"/>
  <c r="L560" i="3"/>
  <c r="L559" i="3"/>
  <c r="M559" i="3" s="1"/>
  <c r="L558" i="3"/>
  <c r="M558" i="3" s="1"/>
  <c r="L557" i="3"/>
  <c r="L556" i="3"/>
  <c r="M556" i="3" s="1"/>
  <c r="L555" i="3"/>
  <c r="L554" i="3"/>
  <c r="L553" i="3"/>
  <c r="L552" i="3"/>
  <c r="L551" i="3"/>
  <c r="M551" i="3" s="1"/>
  <c r="L550" i="3"/>
  <c r="M550" i="3" s="1"/>
  <c r="L549" i="3"/>
  <c r="L548" i="3"/>
  <c r="M548" i="3" s="1"/>
  <c r="L547" i="3"/>
  <c r="L546" i="3"/>
  <c r="L545" i="3"/>
  <c r="L544" i="3"/>
  <c r="L543" i="3"/>
  <c r="M543" i="3" s="1"/>
  <c r="L542" i="3"/>
  <c r="M542" i="3" s="1"/>
  <c r="L541" i="3"/>
  <c r="L540" i="3"/>
  <c r="M540" i="3" s="1"/>
  <c r="L539" i="3"/>
  <c r="L538" i="3"/>
  <c r="L537" i="3"/>
  <c r="L536" i="3"/>
  <c r="L535" i="3"/>
  <c r="M535" i="3" s="1"/>
  <c r="L534" i="3"/>
  <c r="M534" i="3" s="1"/>
  <c r="L533" i="3"/>
  <c r="L532" i="3"/>
  <c r="M532" i="3" s="1"/>
  <c r="L531" i="3"/>
  <c r="L530" i="3"/>
  <c r="L529" i="3"/>
  <c r="L528" i="3"/>
  <c r="L527" i="3"/>
  <c r="M527" i="3" s="1"/>
  <c r="L526" i="3"/>
  <c r="M526" i="3" s="1"/>
  <c r="L525" i="3"/>
  <c r="L524" i="3"/>
  <c r="M524" i="3" s="1"/>
  <c r="L523" i="3"/>
  <c r="L522" i="3"/>
  <c r="L521" i="3"/>
  <c r="L520" i="3"/>
  <c r="L519" i="3"/>
  <c r="M519" i="3" s="1"/>
  <c r="L518" i="3"/>
  <c r="M518" i="3" s="1"/>
  <c r="L517" i="3"/>
  <c r="L516" i="3"/>
  <c r="M516" i="3" s="1"/>
  <c r="L515" i="3"/>
  <c r="L514" i="3"/>
  <c r="L513" i="3"/>
  <c r="L512" i="3"/>
  <c r="L511" i="3"/>
  <c r="M511" i="3" s="1"/>
  <c r="L510" i="3"/>
  <c r="M510" i="3" s="1"/>
  <c r="L509" i="3"/>
  <c r="L508" i="3"/>
  <c r="M508" i="3" s="1"/>
  <c r="L507" i="3"/>
  <c r="L506" i="3"/>
  <c r="L505" i="3"/>
  <c r="L504" i="3"/>
  <c r="L503" i="3"/>
  <c r="M503" i="3" s="1"/>
  <c r="L502" i="3"/>
  <c r="M502" i="3" s="1"/>
  <c r="L501" i="3"/>
  <c r="L500" i="3"/>
  <c r="M500" i="3" s="1"/>
  <c r="L499" i="3"/>
  <c r="L498" i="3"/>
  <c r="L497" i="3"/>
  <c r="L496" i="3"/>
  <c r="L495" i="3"/>
  <c r="M495" i="3" s="1"/>
  <c r="L494" i="3"/>
  <c r="M494" i="3" s="1"/>
  <c r="L493" i="3"/>
  <c r="L492" i="3"/>
  <c r="M492" i="3" s="1"/>
  <c r="L491" i="3"/>
  <c r="L490" i="3"/>
  <c r="L489" i="3"/>
  <c r="L488" i="3"/>
  <c r="L487" i="3"/>
  <c r="M487" i="3" s="1"/>
  <c r="L486" i="3"/>
  <c r="M486" i="3" s="1"/>
  <c r="L485" i="3"/>
  <c r="L484" i="3"/>
  <c r="M484" i="3" s="1"/>
  <c r="L483" i="3"/>
  <c r="L482" i="3"/>
  <c r="L481" i="3"/>
  <c r="L480" i="3"/>
  <c r="L479" i="3"/>
  <c r="M479" i="3" s="1"/>
  <c r="L478" i="3"/>
  <c r="M478" i="3" s="1"/>
  <c r="L477" i="3"/>
  <c r="L476" i="3"/>
  <c r="M476" i="3" s="1"/>
  <c r="L475" i="3"/>
  <c r="L474" i="3"/>
  <c r="L473" i="3"/>
  <c r="L472" i="3"/>
  <c r="L471" i="3"/>
  <c r="M471" i="3" s="1"/>
  <c r="L470" i="3"/>
  <c r="M470" i="3" s="1"/>
  <c r="L469" i="3"/>
  <c r="L468" i="3"/>
  <c r="M468" i="3" s="1"/>
  <c r="L467" i="3"/>
  <c r="L466" i="3"/>
  <c r="L465" i="3"/>
  <c r="L464" i="3"/>
  <c r="L463" i="3"/>
  <c r="M463" i="3" s="1"/>
  <c r="L462" i="3"/>
  <c r="M462" i="3" s="1"/>
  <c r="L461" i="3"/>
  <c r="L460" i="3"/>
  <c r="M460" i="3" s="1"/>
  <c r="L459" i="3"/>
  <c r="L458" i="3"/>
  <c r="L457" i="3"/>
  <c r="L456" i="3"/>
  <c r="L455" i="3"/>
  <c r="M455" i="3" s="1"/>
  <c r="L454" i="3"/>
  <c r="M454" i="3" s="1"/>
  <c r="L453" i="3"/>
  <c r="L452" i="3"/>
  <c r="M452" i="3" s="1"/>
  <c r="L451" i="3"/>
  <c r="L450" i="3"/>
  <c r="L449" i="3"/>
  <c r="L448" i="3"/>
  <c r="L447" i="3"/>
  <c r="M447" i="3" s="1"/>
  <c r="L446" i="3"/>
  <c r="M446" i="3" s="1"/>
  <c r="L445" i="3"/>
  <c r="L444" i="3"/>
  <c r="M444" i="3" s="1"/>
  <c r="L443" i="3"/>
  <c r="L442" i="3"/>
  <c r="L441" i="3"/>
  <c r="L440" i="3"/>
  <c r="L439" i="3"/>
  <c r="M439" i="3" s="1"/>
  <c r="L438" i="3"/>
  <c r="M438" i="3" s="1"/>
  <c r="L437" i="3"/>
  <c r="L436" i="3"/>
  <c r="M436" i="3" s="1"/>
  <c r="L435" i="3"/>
  <c r="L434" i="3"/>
  <c r="L433" i="3"/>
  <c r="L432" i="3"/>
  <c r="L431" i="3"/>
  <c r="M431" i="3" s="1"/>
  <c r="L430" i="3"/>
  <c r="M430" i="3" s="1"/>
  <c r="L429" i="3"/>
  <c r="L428" i="3"/>
  <c r="M428" i="3" s="1"/>
  <c r="L427" i="3"/>
  <c r="L426" i="3"/>
  <c r="L425" i="3"/>
  <c r="L424" i="3"/>
  <c r="L423" i="3"/>
  <c r="M423" i="3" s="1"/>
  <c r="L422" i="3"/>
  <c r="M422" i="3" s="1"/>
  <c r="L421" i="3"/>
  <c r="L420" i="3"/>
  <c r="M420" i="3" s="1"/>
  <c r="L419" i="3"/>
  <c r="L418" i="3"/>
  <c r="L417" i="3"/>
  <c r="L416" i="3"/>
  <c r="L415" i="3"/>
  <c r="M415" i="3" s="1"/>
  <c r="L414" i="3"/>
  <c r="M414" i="3" s="1"/>
  <c r="L413" i="3"/>
  <c r="L412" i="3"/>
  <c r="M412" i="3" s="1"/>
  <c r="L411" i="3"/>
  <c r="L410" i="3"/>
  <c r="L409" i="3"/>
  <c r="L408" i="3"/>
  <c r="L407" i="3"/>
  <c r="M407" i="3" s="1"/>
  <c r="L406" i="3"/>
  <c r="M406" i="3" s="1"/>
  <c r="L405" i="3"/>
  <c r="L404" i="3"/>
  <c r="M404" i="3" s="1"/>
  <c r="L403" i="3"/>
  <c r="L402" i="3"/>
  <c r="L401" i="3"/>
  <c r="L400" i="3"/>
  <c r="L399" i="3"/>
  <c r="M399" i="3" s="1"/>
  <c r="L398" i="3"/>
  <c r="M398" i="3" s="1"/>
  <c r="L397" i="3"/>
  <c r="L396" i="3"/>
  <c r="M396" i="3" s="1"/>
  <c r="L395" i="3"/>
  <c r="L394" i="3"/>
  <c r="L393" i="3"/>
  <c r="L392" i="3"/>
  <c r="L391" i="3"/>
  <c r="M391" i="3" s="1"/>
  <c r="L390" i="3"/>
  <c r="M390" i="3" s="1"/>
  <c r="L389" i="3"/>
  <c r="L388" i="3"/>
  <c r="M388" i="3" s="1"/>
  <c r="L387" i="3"/>
  <c r="L386" i="3"/>
  <c r="L385" i="3"/>
  <c r="L384" i="3"/>
  <c r="L383" i="3"/>
  <c r="M383" i="3" s="1"/>
  <c r="L382" i="3"/>
  <c r="M382" i="3" s="1"/>
  <c r="L381" i="3"/>
  <c r="L380" i="3"/>
  <c r="M380" i="3" s="1"/>
  <c r="L379" i="3"/>
  <c r="L378" i="3"/>
  <c r="L377" i="3"/>
  <c r="L376" i="3"/>
  <c r="L375" i="3"/>
  <c r="M375" i="3" s="1"/>
  <c r="L374" i="3"/>
  <c r="M374" i="3" s="1"/>
  <c r="L373" i="3"/>
  <c r="L372" i="3"/>
  <c r="M372" i="3" s="1"/>
  <c r="L371" i="3"/>
  <c r="L370" i="3"/>
  <c r="L369" i="3"/>
  <c r="L368" i="3"/>
  <c r="L367" i="3"/>
  <c r="M367" i="3" s="1"/>
  <c r="L366" i="3"/>
  <c r="M366" i="3" s="1"/>
  <c r="L365" i="3"/>
  <c r="L364" i="3"/>
  <c r="M364" i="3" s="1"/>
  <c r="L363" i="3"/>
  <c r="L362" i="3"/>
  <c r="L361" i="3"/>
  <c r="L360" i="3"/>
  <c r="L359" i="3"/>
  <c r="M359" i="3" s="1"/>
  <c r="L358" i="3"/>
  <c r="M358" i="3" s="1"/>
  <c r="L357" i="3"/>
  <c r="L356" i="3"/>
  <c r="M356" i="3" s="1"/>
  <c r="L355" i="3"/>
  <c r="L354" i="3"/>
  <c r="L353" i="3"/>
  <c r="L352" i="3"/>
  <c r="L351" i="3"/>
  <c r="M351" i="3" s="1"/>
  <c r="L350" i="3"/>
  <c r="M350" i="3" s="1"/>
  <c r="L349" i="3"/>
  <c r="L348" i="3"/>
  <c r="M348" i="3" s="1"/>
  <c r="L347" i="3"/>
  <c r="L346" i="3"/>
  <c r="L345" i="3"/>
  <c r="L344" i="3"/>
  <c r="L343" i="3"/>
  <c r="M343" i="3" s="1"/>
  <c r="L342" i="3"/>
  <c r="M342" i="3" s="1"/>
  <c r="L341" i="3"/>
  <c r="L340" i="3"/>
  <c r="M340" i="3" s="1"/>
  <c r="L339" i="3"/>
  <c r="L338" i="3"/>
  <c r="L337" i="3"/>
  <c r="L336" i="3"/>
  <c r="L335" i="3"/>
  <c r="M335" i="3" s="1"/>
  <c r="L334" i="3"/>
  <c r="M334" i="3" s="1"/>
  <c r="L333" i="3"/>
  <c r="L332" i="3"/>
  <c r="M332" i="3" s="1"/>
  <c r="L331" i="3"/>
  <c r="L330" i="3"/>
  <c r="L329" i="3"/>
  <c r="L328" i="3"/>
  <c r="L327" i="3"/>
  <c r="M327" i="3" s="1"/>
  <c r="L326" i="3"/>
  <c r="M326" i="3" s="1"/>
  <c r="L325" i="3"/>
  <c r="L324" i="3"/>
  <c r="M324" i="3" s="1"/>
  <c r="L323" i="3"/>
  <c r="L322" i="3"/>
  <c r="L321" i="3"/>
  <c r="L320" i="3"/>
  <c r="L319" i="3"/>
  <c r="M319" i="3" s="1"/>
  <c r="L318" i="3"/>
  <c r="M318" i="3" s="1"/>
  <c r="L317" i="3"/>
  <c r="L316" i="3"/>
  <c r="M316" i="3" s="1"/>
  <c r="L315" i="3"/>
  <c r="L314" i="3"/>
  <c r="L313" i="3"/>
  <c r="L312" i="3"/>
  <c r="L311" i="3"/>
  <c r="M311" i="3" s="1"/>
  <c r="L310" i="3"/>
  <c r="M310" i="3" s="1"/>
  <c r="L309" i="3"/>
  <c r="M309" i="3" s="1"/>
  <c r="L308" i="3"/>
  <c r="M308" i="3" s="1"/>
  <c r="L307" i="3"/>
  <c r="L306" i="3"/>
  <c r="L305" i="3"/>
  <c r="L304" i="3"/>
  <c r="L303" i="3"/>
  <c r="M303" i="3" s="1"/>
  <c r="L302" i="3"/>
  <c r="M302" i="3" s="1"/>
  <c r="L301" i="3"/>
  <c r="L300" i="3"/>
  <c r="M300" i="3" s="1"/>
  <c r="L299" i="3"/>
  <c r="L298" i="3"/>
  <c r="L297" i="3"/>
  <c r="L296" i="3"/>
  <c r="L295" i="3"/>
  <c r="M295" i="3" s="1"/>
  <c r="L294" i="3"/>
  <c r="M294" i="3" s="1"/>
  <c r="L293" i="3"/>
  <c r="L292" i="3"/>
  <c r="M292" i="3" s="1"/>
  <c r="L291" i="3"/>
  <c r="L290" i="3"/>
  <c r="L289" i="3"/>
  <c r="L288" i="3"/>
  <c r="L287" i="3"/>
  <c r="M287" i="3" s="1"/>
  <c r="L286" i="3"/>
  <c r="M286" i="3" s="1"/>
  <c r="L285" i="3"/>
  <c r="L284" i="3"/>
  <c r="M284" i="3" s="1"/>
  <c r="L283" i="3"/>
  <c r="L282" i="3"/>
  <c r="L281" i="3"/>
  <c r="L280" i="3"/>
  <c r="L279" i="3"/>
  <c r="M279" i="3" s="1"/>
  <c r="L278" i="3"/>
  <c r="M278" i="3" s="1"/>
  <c r="L277" i="3"/>
  <c r="M277" i="3" s="1"/>
  <c r="L276" i="3"/>
  <c r="M276" i="3" s="1"/>
  <c r="L275" i="3"/>
  <c r="L274" i="3"/>
  <c r="L273" i="3"/>
  <c r="L272" i="3"/>
  <c r="L271" i="3"/>
  <c r="M271" i="3" s="1"/>
  <c r="L270" i="3"/>
  <c r="M270" i="3" s="1"/>
  <c r="L269" i="3"/>
  <c r="L268" i="3"/>
  <c r="M268" i="3" s="1"/>
  <c r="L267" i="3"/>
  <c r="L266" i="3"/>
  <c r="M266" i="3" s="1"/>
  <c r="L265" i="3"/>
  <c r="L264" i="3"/>
  <c r="L263" i="3"/>
  <c r="M263" i="3" s="1"/>
  <c r="L262" i="3"/>
  <c r="M262" i="3" s="1"/>
  <c r="L261" i="3"/>
  <c r="L260" i="3"/>
  <c r="M260" i="3" s="1"/>
  <c r="L259" i="3"/>
  <c r="L258" i="3"/>
  <c r="L257" i="3"/>
  <c r="L256" i="3"/>
  <c r="L255" i="3"/>
  <c r="M255" i="3" s="1"/>
  <c r="L254" i="3"/>
  <c r="M254" i="3" s="1"/>
  <c r="L253" i="3"/>
  <c r="L252" i="3"/>
  <c r="M252" i="3" s="1"/>
  <c r="L251" i="3"/>
  <c r="L250" i="3"/>
  <c r="L249" i="3"/>
  <c r="L248" i="3"/>
  <c r="L247" i="3"/>
  <c r="M247" i="3" s="1"/>
  <c r="L246" i="3"/>
  <c r="M246" i="3" s="1"/>
  <c r="L245" i="3"/>
  <c r="M245" i="3" s="1"/>
  <c r="L244" i="3"/>
  <c r="M244" i="3" s="1"/>
  <c r="L243" i="3"/>
  <c r="L242" i="3"/>
  <c r="L241" i="3"/>
  <c r="L240" i="3"/>
  <c r="L239" i="3"/>
  <c r="M239" i="3" s="1"/>
  <c r="L238" i="3"/>
  <c r="M238" i="3" s="1"/>
  <c r="L237" i="3"/>
  <c r="L236" i="3"/>
  <c r="M236" i="3" s="1"/>
  <c r="L235" i="3"/>
  <c r="L234" i="3"/>
  <c r="M234" i="3" s="1"/>
  <c r="L233" i="3"/>
  <c r="L232" i="3"/>
  <c r="L231" i="3"/>
  <c r="M231" i="3" s="1"/>
  <c r="L230" i="3"/>
  <c r="M230" i="3" s="1"/>
  <c r="L229" i="3"/>
  <c r="L228" i="3"/>
  <c r="M228" i="3" s="1"/>
  <c r="L227" i="3"/>
  <c r="L226" i="3"/>
  <c r="L225" i="3"/>
  <c r="L224" i="3"/>
  <c r="L223" i="3"/>
  <c r="M223" i="3" s="1"/>
  <c r="L222" i="3"/>
  <c r="M222" i="3" s="1"/>
  <c r="L221" i="3"/>
  <c r="L220" i="3"/>
  <c r="M220" i="3" s="1"/>
  <c r="L219" i="3"/>
  <c r="L218" i="3"/>
  <c r="L217" i="3"/>
  <c r="L216" i="3"/>
  <c r="L215" i="3"/>
  <c r="M215" i="3" s="1"/>
  <c r="L214" i="3"/>
  <c r="M214" i="3" s="1"/>
  <c r="L213" i="3"/>
  <c r="M213" i="3" s="1"/>
  <c r="L212" i="3"/>
  <c r="M212" i="3" s="1"/>
  <c r="L211" i="3"/>
  <c r="L210" i="3"/>
  <c r="L209" i="3"/>
  <c r="L208" i="3"/>
  <c r="L207" i="3"/>
  <c r="M207" i="3" s="1"/>
  <c r="L206" i="3"/>
  <c r="M206" i="3" s="1"/>
  <c r="L205" i="3"/>
  <c r="L204" i="3"/>
  <c r="M204" i="3" s="1"/>
  <c r="L203" i="3"/>
  <c r="L202" i="3"/>
  <c r="M202" i="3" s="1"/>
  <c r="L201" i="3"/>
  <c r="L200" i="3"/>
  <c r="L199" i="3"/>
  <c r="M199" i="3" s="1"/>
  <c r="L198" i="3"/>
  <c r="M198" i="3" s="1"/>
  <c r="L197" i="3"/>
  <c r="L196" i="3"/>
  <c r="M196" i="3" s="1"/>
  <c r="L195" i="3"/>
  <c r="L194" i="3"/>
  <c r="L193" i="3"/>
  <c r="L192" i="3"/>
  <c r="L191" i="3"/>
  <c r="M191" i="3" s="1"/>
  <c r="L190" i="3"/>
  <c r="M190" i="3" s="1"/>
  <c r="L189" i="3"/>
  <c r="L188" i="3"/>
  <c r="M188" i="3" s="1"/>
  <c r="L187" i="3"/>
  <c r="L186" i="3"/>
  <c r="M186" i="3" s="1"/>
  <c r="L185" i="3"/>
  <c r="L184" i="3"/>
  <c r="L183" i="3"/>
  <c r="M183" i="3" s="1"/>
  <c r="L182" i="3"/>
  <c r="M182" i="3" s="1"/>
  <c r="L181" i="3"/>
  <c r="M181" i="3" s="1"/>
  <c r="L180" i="3"/>
  <c r="M180" i="3" s="1"/>
  <c r="L179" i="3"/>
  <c r="L178" i="3"/>
  <c r="L177" i="3"/>
  <c r="L176" i="3"/>
  <c r="L175" i="3"/>
  <c r="M175" i="3" s="1"/>
  <c r="L174" i="3"/>
  <c r="M174" i="3" s="1"/>
  <c r="L173" i="3"/>
  <c r="L172" i="3"/>
  <c r="M172" i="3" s="1"/>
  <c r="L171" i="3"/>
  <c r="L170" i="3"/>
  <c r="M170" i="3" s="1"/>
  <c r="L169" i="3"/>
  <c r="L168" i="3"/>
  <c r="L167" i="3"/>
  <c r="M167" i="3" s="1"/>
  <c r="L166" i="3"/>
  <c r="M166" i="3" s="1"/>
  <c r="L165" i="3"/>
  <c r="L164" i="3"/>
  <c r="M164" i="3" s="1"/>
  <c r="L163" i="3"/>
  <c r="L162" i="3"/>
  <c r="L161" i="3"/>
  <c r="L160" i="3"/>
  <c r="L159" i="3"/>
  <c r="M159" i="3" s="1"/>
  <c r="L158" i="3"/>
  <c r="M158" i="3" s="1"/>
  <c r="L157" i="3"/>
  <c r="L156" i="3"/>
  <c r="M156" i="3" s="1"/>
  <c r="L155" i="3"/>
  <c r="L154" i="3"/>
  <c r="L153" i="3"/>
  <c r="L152" i="3"/>
  <c r="L151" i="3"/>
  <c r="M151" i="3" s="1"/>
  <c r="L150" i="3"/>
  <c r="L149" i="3"/>
  <c r="L148" i="3"/>
  <c r="L147" i="3"/>
  <c r="L146" i="3"/>
  <c r="L145" i="3"/>
  <c r="L144" i="3"/>
  <c r="L143" i="3"/>
  <c r="M143" i="3" s="1"/>
  <c r="L142" i="3"/>
  <c r="L141" i="3"/>
  <c r="L140" i="3"/>
  <c r="L139" i="3"/>
  <c r="L138" i="3"/>
  <c r="L137" i="3"/>
  <c r="L136" i="3"/>
  <c r="L135" i="3"/>
  <c r="M135" i="3" s="1"/>
  <c r="L134" i="3"/>
  <c r="L133" i="3"/>
  <c r="L132" i="3"/>
  <c r="L131" i="3"/>
  <c r="L130" i="3"/>
  <c r="L129" i="3"/>
  <c r="L128" i="3"/>
  <c r="L127" i="3"/>
  <c r="M127" i="3" s="1"/>
  <c r="L126" i="3"/>
  <c r="L125" i="3"/>
  <c r="L124" i="3"/>
  <c r="L123" i="3"/>
  <c r="L122" i="3"/>
  <c r="L121" i="3"/>
  <c r="L120" i="3"/>
  <c r="L119" i="3"/>
  <c r="M119" i="3" s="1"/>
  <c r="L118" i="3"/>
  <c r="L117" i="3"/>
  <c r="L116" i="3"/>
  <c r="L115" i="3"/>
  <c r="L114" i="3"/>
  <c r="L113" i="3"/>
  <c r="L112" i="3"/>
  <c r="L111" i="3"/>
  <c r="M111" i="3" s="1"/>
  <c r="H1011" i="3"/>
  <c r="H1010" i="3"/>
  <c r="H1009" i="3"/>
  <c r="H1008" i="3"/>
  <c r="H1007" i="3"/>
  <c r="H1006" i="3"/>
  <c r="H1005" i="3"/>
  <c r="H1004" i="3"/>
  <c r="H1003" i="3"/>
  <c r="H1002" i="3"/>
  <c r="H1001" i="3"/>
  <c r="H1000" i="3"/>
  <c r="H999" i="3"/>
  <c r="H998" i="3"/>
  <c r="H997" i="3"/>
  <c r="H996" i="3"/>
  <c r="H995" i="3"/>
  <c r="H994" i="3"/>
  <c r="H993" i="3"/>
  <c r="H992" i="3"/>
  <c r="H991" i="3"/>
  <c r="H990" i="3"/>
  <c r="H989" i="3"/>
  <c r="H988" i="3"/>
  <c r="H987" i="3"/>
  <c r="H986" i="3"/>
  <c r="H985" i="3"/>
  <c r="H984" i="3"/>
  <c r="H983" i="3"/>
  <c r="H982" i="3"/>
  <c r="H981" i="3"/>
  <c r="H980" i="3"/>
  <c r="H979" i="3"/>
  <c r="H978" i="3"/>
  <c r="H977" i="3"/>
  <c r="H976" i="3"/>
  <c r="H975" i="3"/>
  <c r="H974" i="3"/>
  <c r="H973" i="3"/>
  <c r="H972" i="3"/>
  <c r="H971" i="3"/>
  <c r="H970" i="3"/>
  <c r="H969" i="3"/>
  <c r="H968" i="3"/>
  <c r="H967" i="3"/>
  <c r="H966" i="3"/>
  <c r="H965" i="3"/>
  <c r="H964" i="3"/>
  <c r="H963" i="3"/>
  <c r="H962" i="3"/>
  <c r="H961" i="3"/>
  <c r="H960" i="3"/>
  <c r="H959" i="3"/>
  <c r="H958" i="3"/>
  <c r="H957" i="3"/>
  <c r="H956" i="3"/>
  <c r="H955" i="3"/>
  <c r="H954" i="3"/>
  <c r="H953" i="3"/>
  <c r="H952" i="3"/>
  <c r="H951" i="3"/>
  <c r="H950" i="3"/>
  <c r="H949" i="3"/>
  <c r="H948" i="3"/>
  <c r="H947" i="3"/>
  <c r="H946" i="3"/>
  <c r="H945" i="3"/>
  <c r="H944" i="3"/>
  <c r="H943" i="3"/>
  <c r="H942" i="3"/>
  <c r="H941" i="3"/>
  <c r="H940" i="3"/>
  <c r="H939" i="3"/>
  <c r="H938" i="3"/>
  <c r="H937" i="3"/>
  <c r="H936" i="3"/>
  <c r="H935" i="3"/>
  <c r="H934" i="3"/>
  <c r="H933" i="3"/>
  <c r="H932" i="3"/>
  <c r="H931" i="3"/>
  <c r="H930" i="3"/>
  <c r="H929" i="3"/>
  <c r="H928" i="3"/>
  <c r="H927" i="3"/>
  <c r="H926" i="3"/>
  <c r="H925" i="3"/>
  <c r="H924" i="3"/>
  <c r="H923" i="3"/>
  <c r="H922" i="3"/>
  <c r="H921" i="3"/>
  <c r="H920" i="3"/>
  <c r="H919" i="3"/>
  <c r="H918" i="3"/>
  <c r="H917" i="3"/>
  <c r="H916" i="3"/>
  <c r="H915" i="3"/>
  <c r="H914" i="3"/>
  <c r="H913" i="3"/>
  <c r="H912" i="3"/>
  <c r="H911" i="3"/>
  <c r="H910" i="3"/>
  <c r="H909" i="3"/>
  <c r="H908" i="3"/>
  <c r="H907" i="3"/>
  <c r="H906" i="3"/>
  <c r="H905" i="3"/>
  <c r="H904" i="3"/>
  <c r="H903" i="3"/>
  <c r="H902" i="3"/>
  <c r="H901" i="3"/>
  <c r="H900" i="3"/>
  <c r="H899" i="3"/>
  <c r="H898" i="3"/>
  <c r="H897" i="3"/>
  <c r="H896" i="3"/>
  <c r="H895" i="3"/>
  <c r="H894" i="3"/>
  <c r="H893" i="3"/>
  <c r="H892" i="3"/>
  <c r="H891" i="3"/>
  <c r="H890" i="3"/>
  <c r="H889" i="3"/>
  <c r="H888" i="3"/>
  <c r="H887" i="3"/>
  <c r="H886" i="3"/>
  <c r="H885" i="3"/>
  <c r="H884" i="3"/>
  <c r="H883" i="3"/>
  <c r="H882" i="3"/>
  <c r="H881" i="3"/>
  <c r="H880" i="3"/>
  <c r="H879" i="3"/>
  <c r="H878" i="3"/>
  <c r="H877" i="3"/>
  <c r="H876" i="3"/>
  <c r="H875" i="3"/>
  <c r="H874" i="3"/>
  <c r="H873" i="3"/>
  <c r="H872" i="3"/>
  <c r="H871" i="3"/>
  <c r="H870" i="3"/>
  <c r="H869" i="3"/>
  <c r="H868" i="3"/>
  <c r="H867" i="3"/>
  <c r="H866" i="3"/>
  <c r="H865" i="3"/>
  <c r="H864" i="3"/>
  <c r="H863" i="3"/>
  <c r="H862" i="3"/>
  <c r="H861" i="3"/>
  <c r="H860" i="3"/>
  <c r="H859" i="3"/>
  <c r="H858" i="3"/>
  <c r="H857" i="3"/>
  <c r="H856" i="3"/>
  <c r="H855" i="3"/>
  <c r="H854" i="3"/>
  <c r="H853" i="3"/>
  <c r="H852" i="3"/>
  <c r="H851" i="3"/>
  <c r="H850" i="3"/>
  <c r="H849" i="3"/>
  <c r="H848" i="3"/>
  <c r="H847" i="3"/>
  <c r="H846" i="3"/>
  <c r="H845" i="3"/>
  <c r="H844" i="3"/>
  <c r="H843" i="3"/>
  <c r="H842" i="3"/>
  <c r="H841" i="3"/>
  <c r="H840" i="3"/>
  <c r="H839" i="3"/>
  <c r="H838" i="3"/>
  <c r="H837" i="3"/>
  <c r="H836" i="3"/>
  <c r="H835" i="3"/>
  <c r="H834" i="3"/>
  <c r="H833" i="3"/>
  <c r="H832" i="3"/>
  <c r="H831" i="3"/>
  <c r="H830" i="3"/>
  <c r="H829" i="3"/>
  <c r="H828" i="3"/>
  <c r="H827" i="3"/>
  <c r="H826" i="3"/>
  <c r="H825" i="3"/>
  <c r="H824" i="3"/>
  <c r="H823" i="3"/>
  <c r="H822" i="3"/>
  <c r="H821" i="3"/>
  <c r="H820" i="3"/>
  <c r="H819" i="3"/>
  <c r="H818" i="3"/>
  <c r="H817" i="3"/>
  <c r="H816" i="3"/>
  <c r="H815" i="3"/>
  <c r="H814" i="3"/>
  <c r="H813" i="3"/>
  <c r="H812" i="3"/>
  <c r="H811" i="3"/>
  <c r="H810" i="3"/>
  <c r="H809" i="3"/>
  <c r="H808" i="3"/>
  <c r="H807" i="3"/>
  <c r="H806" i="3"/>
  <c r="H805" i="3"/>
  <c r="H804" i="3"/>
  <c r="H803" i="3"/>
  <c r="H802" i="3"/>
  <c r="H801" i="3"/>
  <c r="H800" i="3"/>
  <c r="H799" i="3"/>
  <c r="H798" i="3"/>
  <c r="H797" i="3"/>
  <c r="H796" i="3"/>
  <c r="H795" i="3"/>
  <c r="H794" i="3"/>
  <c r="H793" i="3"/>
  <c r="H792" i="3"/>
  <c r="H791" i="3"/>
  <c r="H790" i="3"/>
  <c r="H789" i="3"/>
  <c r="H788" i="3"/>
  <c r="H787" i="3"/>
  <c r="H786" i="3"/>
  <c r="H785" i="3"/>
  <c r="H784" i="3"/>
  <c r="H783" i="3"/>
  <c r="H782" i="3"/>
  <c r="H781" i="3"/>
  <c r="H780" i="3"/>
  <c r="H779" i="3"/>
  <c r="H778" i="3"/>
  <c r="H777" i="3"/>
  <c r="H776" i="3"/>
  <c r="H775" i="3"/>
  <c r="H774" i="3"/>
  <c r="H773" i="3"/>
  <c r="H772" i="3"/>
  <c r="H771" i="3"/>
  <c r="H770" i="3"/>
  <c r="H769" i="3"/>
  <c r="H768" i="3"/>
  <c r="H767" i="3"/>
  <c r="H766" i="3"/>
  <c r="H765" i="3"/>
  <c r="H764" i="3"/>
  <c r="H763" i="3"/>
  <c r="H762" i="3"/>
  <c r="H761" i="3"/>
  <c r="H760" i="3"/>
  <c r="H759" i="3"/>
  <c r="H758" i="3"/>
  <c r="H757" i="3"/>
  <c r="H756" i="3"/>
  <c r="H755" i="3"/>
  <c r="H754" i="3"/>
  <c r="H753" i="3"/>
  <c r="H752" i="3"/>
  <c r="H751" i="3"/>
  <c r="H750" i="3"/>
  <c r="H749" i="3"/>
  <c r="H748" i="3"/>
  <c r="H747" i="3"/>
  <c r="H746" i="3"/>
  <c r="H745" i="3"/>
  <c r="H744" i="3"/>
  <c r="H743" i="3"/>
  <c r="H742" i="3"/>
  <c r="H741" i="3"/>
  <c r="H740" i="3"/>
  <c r="H739" i="3"/>
  <c r="H738" i="3"/>
  <c r="H737" i="3"/>
  <c r="H736" i="3"/>
  <c r="H735" i="3"/>
  <c r="H734" i="3"/>
  <c r="H733" i="3"/>
  <c r="H732" i="3"/>
  <c r="H731" i="3"/>
  <c r="H730" i="3"/>
  <c r="H729" i="3"/>
  <c r="H728" i="3"/>
  <c r="H727" i="3"/>
  <c r="H726" i="3"/>
  <c r="H725" i="3"/>
  <c r="H724" i="3"/>
  <c r="H723" i="3"/>
  <c r="H722" i="3"/>
  <c r="H721" i="3"/>
  <c r="H720" i="3"/>
  <c r="H719" i="3"/>
  <c r="H718" i="3"/>
  <c r="H717" i="3"/>
  <c r="H716" i="3"/>
  <c r="H715" i="3"/>
  <c r="H714" i="3"/>
  <c r="H713" i="3"/>
  <c r="H712" i="3"/>
  <c r="H711" i="3"/>
  <c r="H710" i="3"/>
  <c r="H709" i="3"/>
  <c r="H708" i="3"/>
  <c r="H707" i="3"/>
  <c r="H706" i="3"/>
  <c r="H705" i="3"/>
  <c r="H704" i="3"/>
  <c r="H703" i="3"/>
  <c r="H702" i="3"/>
  <c r="H701" i="3"/>
  <c r="H700" i="3"/>
  <c r="H699" i="3"/>
  <c r="H698" i="3"/>
  <c r="H697" i="3"/>
  <c r="H696" i="3"/>
  <c r="H695" i="3"/>
  <c r="H694" i="3"/>
  <c r="H693" i="3"/>
  <c r="H692" i="3"/>
  <c r="H691" i="3"/>
  <c r="H690" i="3"/>
  <c r="H689" i="3"/>
  <c r="H688" i="3"/>
  <c r="H687" i="3"/>
  <c r="H686" i="3"/>
  <c r="H685" i="3"/>
  <c r="H684" i="3"/>
  <c r="H683" i="3"/>
  <c r="H682" i="3"/>
  <c r="H681" i="3"/>
  <c r="H680" i="3"/>
  <c r="H679" i="3"/>
  <c r="H678" i="3"/>
  <c r="H677" i="3"/>
  <c r="H676" i="3"/>
  <c r="H675" i="3"/>
  <c r="H674" i="3"/>
  <c r="H673" i="3"/>
  <c r="H672" i="3"/>
  <c r="H671" i="3"/>
  <c r="H670" i="3"/>
  <c r="H669" i="3"/>
  <c r="H668" i="3"/>
  <c r="H667" i="3"/>
  <c r="H666" i="3"/>
  <c r="H665" i="3"/>
  <c r="H664" i="3"/>
  <c r="H663" i="3"/>
  <c r="H662" i="3"/>
  <c r="H661" i="3"/>
  <c r="H660" i="3"/>
  <c r="H659" i="3"/>
  <c r="H658" i="3"/>
  <c r="H657" i="3"/>
  <c r="H656" i="3"/>
  <c r="H655" i="3"/>
  <c r="H654" i="3"/>
  <c r="H653" i="3"/>
  <c r="H652" i="3"/>
  <c r="H651" i="3"/>
  <c r="H650" i="3"/>
  <c r="H649" i="3"/>
  <c r="H648" i="3"/>
  <c r="H647" i="3"/>
  <c r="H646" i="3"/>
  <c r="H645" i="3"/>
  <c r="H644" i="3"/>
  <c r="H643" i="3"/>
  <c r="H642" i="3"/>
  <c r="H641" i="3"/>
  <c r="H640" i="3"/>
  <c r="H639" i="3"/>
  <c r="H638" i="3"/>
  <c r="H637" i="3"/>
  <c r="H636" i="3"/>
  <c r="H635" i="3"/>
  <c r="H634" i="3"/>
  <c r="H633" i="3"/>
  <c r="H632" i="3"/>
  <c r="H631" i="3"/>
  <c r="H630" i="3"/>
  <c r="H629" i="3"/>
  <c r="H628" i="3"/>
  <c r="H627" i="3"/>
  <c r="H626" i="3"/>
  <c r="H625" i="3"/>
  <c r="H624" i="3"/>
  <c r="H623" i="3"/>
  <c r="H622" i="3"/>
  <c r="H621" i="3"/>
  <c r="H620" i="3"/>
  <c r="H619" i="3"/>
  <c r="H618" i="3"/>
  <c r="H617" i="3"/>
  <c r="H616" i="3"/>
  <c r="H615" i="3"/>
  <c r="H614" i="3"/>
  <c r="H613" i="3"/>
  <c r="H612" i="3"/>
  <c r="H611" i="3"/>
  <c r="H610" i="3"/>
  <c r="H609" i="3"/>
  <c r="H608" i="3"/>
  <c r="H607" i="3"/>
  <c r="H606" i="3"/>
  <c r="H605" i="3"/>
  <c r="H604" i="3"/>
  <c r="H603" i="3"/>
  <c r="H602" i="3"/>
  <c r="H601" i="3"/>
  <c r="H600" i="3"/>
  <c r="H599" i="3"/>
  <c r="H598" i="3"/>
  <c r="H597" i="3"/>
  <c r="H596" i="3"/>
  <c r="H595" i="3"/>
  <c r="H594" i="3"/>
  <c r="H593" i="3"/>
  <c r="H592" i="3"/>
  <c r="H591" i="3"/>
  <c r="H590" i="3"/>
  <c r="H589" i="3"/>
  <c r="H588" i="3"/>
  <c r="H587" i="3"/>
  <c r="H586" i="3"/>
  <c r="H585" i="3"/>
  <c r="H584" i="3"/>
  <c r="H583" i="3"/>
  <c r="H582" i="3"/>
  <c r="H581" i="3"/>
  <c r="H580" i="3"/>
  <c r="H579" i="3"/>
  <c r="H578" i="3"/>
  <c r="H577" i="3"/>
  <c r="H576" i="3"/>
  <c r="H575" i="3"/>
  <c r="H574" i="3"/>
  <c r="H573" i="3"/>
  <c r="H572" i="3"/>
  <c r="H571" i="3"/>
  <c r="H570" i="3"/>
  <c r="H569" i="3"/>
  <c r="H568" i="3"/>
  <c r="H567" i="3"/>
  <c r="H566" i="3"/>
  <c r="H565" i="3"/>
  <c r="H564" i="3"/>
  <c r="H563" i="3"/>
  <c r="H562" i="3"/>
  <c r="H561" i="3"/>
  <c r="H560" i="3"/>
  <c r="H559" i="3"/>
  <c r="H558" i="3"/>
  <c r="H557" i="3"/>
  <c r="H556" i="3"/>
  <c r="H555" i="3"/>
  <c r="H554" i="3"/>
  <c r="H553" i="3"/>
  <c r="H552" i="3"/>
  <c r="H551" i="3"/>
  <c r="H550" i="3"/>
  <c r="H549" i="3"/>
  <c r="H548" i="3"/>
  <c r="H547" i="3"/>
  <c r="H546" i="3"/>
  <c r="H545" i="3"/>
  <c r="H544" i="3"/>
  <c r="H543" i="3"/>
  <c r="H542" i="3"/>
  <c r="H541" i="3"/>
  <c r="H540" i="3"/>
  <c r="H539" i="3"/>
  <c r="H538" i="3"/>
  <c r="H537" i="3"/>
  <c r="H536" i="3"/>
  <c r="H535" i="3"/>
  <c r="H534" i="3"/>
  <c r="H533" i="3"/>
  <c r="H532" i="3"/>
  <c r="H531" i="3"/>
  <c r="H530" i="3"/>
  <c r="H529" i="3"/>
  <c r="H528" i="3"/>
  <c r="H527" i="3"/>
  <c r="H526" i="3"/>
  <c r="H525" i="3"/>
  <c r="H524" i="3"/>
  <c r="H523" i="3"/>
  <c r="H522" i="3"/>
  <c r="H521" i="3"/>
  <c r="H520" i="3"/>
  <c r="H519" i="3"/>
  <c r="H518" i="3"/>
  <c r="H517" i="3"/>
  <c r="H516" i="3"/>
  <c r="H515" i="3"/>
  <c r="H514" i="3"/>
  <c r="H513" i="3"/>
  <c r="H512" i="3"/>
  <c r="H511" i="3"/>
  <c r="H510" i="3"/>
  <c r="H509" i="3"/>
  <c r="H508" i="3"/>
  <c r="H507" i="3"/>
  <c r="H506" i="3"/>
  <c r="H505" i="3"/>
  <c r="H504" i="3"/>
  <c r="H503" i="3"/>
  <c r="H502" i="3"/>
  <c r="H501" i="3"/>
  <c r="H500" i="3"/>
  <c r="H499" i="3"/>
  <c r="H498" i="3"/>
  <c r="H497" i="3"/>
  <c r="H496" i="3"/>
  <c r="H495" i="3"/>
  <c r="H494" i="3"/>
  <c r="H493" i="3"/>
  <c r="H492" i="3"/>
  <c r="H491" i="3"/>
  <c r="H490" i="3"/>
  <c r="H489" i="3"/>
  <c r="H488" i="3"/>
  <c r="H487" i="3"/>
  <c r="H486" i="3"/>
  <c r="H485" i="3"/>
  <c r="H484" i="3"/>
  <c r="H483" i="3"/>
  <c r="H482" i="3"/>
  <c r="H481" i="3"/>
  <c r="H480" i="3"/>
  <c r="H479" i="3"/>
  <c r="H478" i="3"/>
  <c r="H477" i="3"/>
  <c r="H476" i="3"/>
  <c r="H475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H461" i="3"/>
  <c r="H460" i="3"/>
  <c r="H459" i="3"/>
  <c r="H458" i="3"/>
  <c r="H457" i="3"/>
  <c r="H456" i="3"/>
  <c r="H455" i="3"/>
  <c r="H454" i="3"/>
  <c r="H453" i="3"/>
  <c r="H452" i="3"/>
  <c r="H451" i="3"/>
  <c r="H450" i="3"/>
  <c r="H449" i="3"/>
  <c r="H448" i="3"/>
  <c r="H447" i="3"/>
  <c r="H446" i="3"/>
  <c r="H445" i="3"/>
  <c r="H444" i="3"/>
  <c r="H443" i="3"/>
  <c r="H442" i="3"/>
  <c r="H441" i="3"/>
  <c r="H440" i="3"/>
  <c r="H439" i="3"/>
  <c r="H438" i="3"/>
  <c r="H437" i="3"/>
  <c r="H436" i="3"/>
  <c r="H435" i="3"/>
  <c r="H434" i="3"/>
  <c r="H433" i="3"/>
  <c r="H432" i="3"/>
  <c r="H431" i="3"/>
  <c r="H430" i="3"/>
  <c r="H429" i="3"/>
  <c r="H428" i="3"/>
  <c r="H427" i="3"/>
  <c r="H426" i="3"/>
  <c r="H425" i="3"/>
  <c r="H424" i="3"/>
  <c r="H423" i="3"/>
  <c r="H422" i="3"/>
  <c r="H421" i="3"/>
  <c r="H420" i="3"/>
  <c r="H419" i="3"/>
  <c r="H418" i="3"/>
  <c r="H417" i="3"/>
  <c r="H416" i="3"/>
  <c r="H415" i="3"/>
  <c r="H414" i="3"/>
  <c r="H413" i="3"/>
  <c r="H412" i="3"/>
  <c r="H411" i="3"/>
  <c r="H410" i="3"/>
  <c r="H409" i="3"/>
  <c r="H408" i="3"/>
  <c r="H407" i="3"/>
  <c r="H406" i="3"/>
  <c r="H405" i="3"/>
  <c r="H404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M1010" i="3"/>
  <c r="M1009" i="3"/>
  <c r="M1002" i="3"/>
  <c r="M1001" i="3"/>
  <c r="M994" i="3"/>
  <c r="M993" i="3"/>
  <c r="M986" i="3"/>
  <c r="M985" i="3"/>
  <c r="M978" i="3"/>
  <c r="M977" i="3"/>
  <c r="M970" i="3"/>
  <c r="M969" i="3"/>
  <c r="M963" i="3"/>
  <c r="M962" i="3"/>
  <c r="M961" i="3"/>
  <c r="M954" i="3"/>
  <c r="M953" i="3"/>
  <c r="M946" i="3"/>
  <c r="M945" i="3"/>
  <c r="M938" i="3"/>
  <c r="M937" i="3"/>
  <c r="M930" i="3"/>
  <c r="M929" i="3"/>
  <c r="M922" i="3"/>
  <c r="M921" i="3"/>
  <c r="M914" i="3"/>
  <c r="M913" i="3"/>
  <c r="M912" i="3"/>
  <c r="M906" i="3"/>
  <c r="M905" i="3"/>
  <c r="M898" i="3"/>
  <c r="M897" i="3"/>
  <c r="M890" i="3"/>
  <c r="M889" i="3"/>
  <c r="M882" i="3"/>
  <c r="M881" i="3"/>
  <c r="M874" i="3"/>
  <c r="M873" i="3"/>
  <c r="M866" i="3"/>
  <c r="M865" i="3"/>
  <c r="M859" i="3"/>
  <c r="M858" i="3"/>
  <c r="M857" i="3"/>
  <c r="M850" i="3"/>
  <c r="M849" i="3"/>
  <c r="M842" i="3"/>
  <c r="M841" i="3"/>
  <c r="M834" i="3"/>
  <c r="M833" i="3"/>
  <c r="M826" i="3"/>
  <c r="M825" i="3"/>
  <c r="M818" i="3"/>
  <c r="M817" i="3"/>
  <c r="M816" i="3"/>
  <c r="M810" i="3"/>
  <c r="M809" i="3"/>
  <c r="M802" i="3"/>
  <c r="M801" i="3"/>
  <c r="M794" i="3"/>
  <c r="M793" i="3"/>
  <c r="M786" i="3"/>
  <c r="M785" i="3"/>
  <c r="M784" i="3"/>
  <c r="M779" i="3"/>
  <c r="M778" i="3"/>
  <c r="M777" i="3"/>
  <c r="M770" i="3"/>
  <c r="M769" i="3"/>
  <c r="M762" i="3"/>
  <c r="M761" i="3"/>
  <c r="M754" i="3"/>
  <c r="M753" i="3"/>
  <c r="M746" i="3"/>
  <c r="M745" i="3"/>
  <c r="M738" i="3"/>
  <c r="M737" i="3"/>
  <c r="M730" i="3"/>
  <c r="M729" i="3"/>
  <c r="M722" i="3"/>
  <c r="M721" i="3"/>
  <c r="M715" i="3"/>
  <c r="M714" i="3"/>
  <c r="M713" i="3"/>
  <c r="M706" i="3"/>
  <c r="M705" i="3"/>
  <c r="M698" i="3"/>
  <c r="M697" i="3"/>
  <c r="M690" i="3"/>
  <c r="M689" i="3"/>
  <c r="M682" i="3"/>
  <c r="M681" i="3"/>
  <c r="M674" i="3"/>
  <c r="M673" i="3"/>
  <c r="M666" i="3"/>
  <c r="M665" i="3"/>
  <c r="M658" i="3"/>
  <c r="M657" i="3"/>
  <c r="M656" i="3"/>
  <c r="M650" i="3"/>
  <c r="M649" i="3"/>
  <c r="M642" i="3"/>
  <c r="M641" i="3"/>
  <c r="M634" i="3"/>
  <c r="M633" i="3"/>
  <c r="M626" i="3"/>
  <c r="M625" i="3"/>
  <c r="M618" i="3"/>
  <c r="M617" i="3"/>
  <c r="M611" i="3"/>
  <c r="M610" i="3"/>
  <c r="M609" i="3"/>
  <c r="M602" i="3"/>
  <c r="M601" i="3"/>
  <c r="M594" i="3"/>
  <c r="M593" i="3"/>
  <c r="M586" i="3"/>
  <c r="M585" i="3"/>
  <c r="M578" i="3"/>
  <c r="M577" i="3"/>
  <c r="M570" i="3"/>
  <c r="M569" i="3"/>
  <c r="M562" i="3"/>
  <c r="M561" i="3"/>
  <c r="M554" i="3"/>
  <c r="M553" i="3"/>
  <c r="M546" i="3"/>
  <c r="M545" i="3"/>
  <c r="M538" i="3"/>
  <c r="M537" i="3"/>
  <c r="M530" i="3"/>
  <c r="M529" i="3"/>
  <c r="M522" i="3"/>
  <c r="M521" i="3"/>
  <c r="M514" i="3"/>
  <c r="M513" i="3"/>
  <c r="M506" i="3"/>
  <c r="M505" i="3"/>
  <c r="M498" i="3"/>
  <c r="M497" i="3"/>
  <c r="M490" i="3"/>
  <c r="M489" i="3"/>
  <c r="M482" i="3"/>
  <c r="M481" i="3"/>
  <c r="M474" i="3"/>
  <c r="M473" i="3"/>
  <c r="M466" i="3"/>
  <c r="M465" i="3"/>
  <c r="M458" i="3"/>
  <c r="M457" i="3"/>
  <c r="M450" i="3"/>
  <c r="M449" i="3"/>
  <c r="M442" i="3"/>
  <c r="M441" i="3"/>
  <c r="M434" i="3"/>
  <c r="M433" i="3"/>
  <c r="M426" i="3"/>
  <c r="M425" i="3"/>
  <c r="M418" i="3"/>
  <c r="M417" i="3"/>
  <c r="M410" i="3"/>
  <c r="M409" i="3"/>
  <c r="M402" i="3"/>
  <c r="M401" i="3"/>
  <c r="M394" i="3"/>
  <c r="M393" i="3"/>
  <c r="M386" i="3"/>
  <c r="M385" i="3"/>
  <c r="M378" i="3"/>
  <c r="M377" i="3"/>
  <c r="M370" i="3"/>
  <c r="M369" i="3"/>
  <c r="M362" i="3"/>
  <c r="M361" i="3"/>
  <c r="M354" i="3"/>
  <c r="M353" i="3"/>
  <c r="M346" i="3"/>
  <c r="M345" i="3"/>
  <c r="M338" i="3"/>
  <c r="M337" i="3"/>
  <c r="M330" i="3"/>
  <c r="M329" i="3"/>
  <c r="M322" i="3"/>
  <c r="M321" i="3"/>
  <c r="M314" i="3"/>
  <c r="M313" i="3"/>
  <c r="M306" i="3"/>
  <c r="M305" i="3"/>
  <c r="M298" i="3"/>
  <c r="M297" i="3"/>
  <c r="M290" i="3"/>
  <c r="M289" i="3"/>
  <c r="M282" i="3"/>
  <c r="M281" i="3"/>
  <c r="M274" i="3"/>
  <c r="M273" i="3"/>
  <c r="M265" i="3"/>
  <c r="M258" i="3"/>
  <c r="M257" i="3"/>
  <c r="M250" i="3"/>
  <c r="M249" i="3"/>
  <c r="M242" i="3"/>
  <c r="M241" i="3"/>
  <c r="M233" i="3"/>
  <c r="M226" i="3"/>
  <c r="M225" i="3"/>
  <c r="M218" i="3"/>
  <c r="M217" i="3"/>
  <c r="M210" i="3"/>
  <c r="M209" i="3"/>
  <c r="M201" i="3"/>
  <c r="M194" i="3"/>
  <c r="M193" i="3"/>
  <c r="M185" i="3"/>
  <c r="M178" i="3"/>
  <c r="M177" i="3"/>
  <c r="M169" i="3"/>
  <c r="M162" i="3"/>
  <c r="M161" i="3"/>
  <c r="M154" i="3"/>
  <c r="M153" i="3"/>
  <c r="M145" i="3"/>
  <c r="M137" i="3"/>
  <c r="M129" i="3"/>
  <c r="M121" i="3"/>
  <c r="M113" i="3"/>
  <c r="M116" i="3" l="1"/>
  <c r="M124" i="3"/>
  <c r="M132" i="3"/>
  <c r="M140" i="3"/>
  <c r="M148" i="3"/>
  <c r="M149" i="3"/>
  <c r="M114" i="3"/>
  <c r="M122" i="3"/>
  <c r="M130" i="3"/>
  <c r="M138" i="3"/>
  <c r="M146" i="3"/>
  <c r="M117" i="3"/>
  <c r="M118" i="3"/>
  <c r="M126" i="3"/>
  <c r="M134" i="3"/>
  <c r="M142" i="3"/>
  <c r="M150" i="3"/>
  <c r="M115" i="3"/>
  <c r="M123" i="3"/>
  <c r="M131" i="3"/>
  <c r="M139" i="3"/>
  <c r="M147" i="3"/>
  <c r="M155" i="3"/>
  <c r="M163" i="3"/>
  <c r="M171" i="3"/>
  <c r="M179" i="3"/>
  <c r="M187" i="3"/>
  <c r="M195" i="3"/>
  <c r="M203" i="3"/>
  <c r="M211" i="3"/>
  <c r="M219" i="3"/>
  <c r="M227" i="3"/>
  <c r="M235" i="3"/>
  <c r="M243" i="3"/>
  <c r="M251" i="3"/>
  <c r="M259" i="3"/>
  <c r="M267" i="3"/>
  <c r="M275" i="3"/>
  <c r="M283" i="3"/>
  <c r="M291" i="3"/>
  <c r="M299" i="3"/>
  <c r="M307" i="3"/>
  <c r="M315" i="3"/>
  <c r="M323" i="3"/>
  <c r="M331" i="3"/>
  <c r="M339" i="3"/>
  <c r="M347" i="3"/>
  <c r="M355" i="3"/>
  <c r="M363" i="3"/>
  <c r="M371" i="3"/>
  <c r="M379" i="3"/>
  <c r="M387" i="3"/>
  <c r="M395" i="3"/>
  <c r="M403" i="3"/>
  <c r="M411" i="3"/>
  <c r="M419" i="3"/>
  <c r="M427" i="3"/>
  <c r="M435" i="3"/>
  <c r="M443" i="3"/>
  <c r="M451" i="3"/>
  <c r="M459" i="3"/>
  <c r="M467" i="3"/>
  <c r="M475" i="3"/>
  <c r="M483" i="3"/>
  <c r="M491" i="3"/>
  <c r="M499" i="3"/>
  <c r="M507" i="3"/>
  <c r="M515" i="3"/>
  <c r="M523" i="3"/>
  <c r="M531" i="3"/>
  <c r="M539" i="3"/>
  <c r="M547" i="3"/>
  <c r="M555" i="3"/>
  <c r="M563" i="3"/>
  <c r="M571" i="3"/>
  <c r="M579" i="3"/>
  <c r="M587" i="3"/>
  <c r="M595" i="3"/>
  <c r="M125" i="3"/>
  <c r="M133" i="3"/>
  <c r="M141" i="3"/>
  <c r="M157" i="3"/>
  <c r="M165" i="3"/>
  <c r="M173" i="3"/>
  <c r="M189" i="3"/>
  <c r="M197" i="3"/>
  <c r="M205" i="3"/>
  <c r="M221" i="3"/>
  <c r="M229" i="3"/>
  <c r="M237" i="3"/>
  <c r="M253" i="3"/>
  <c r="M261" i="3"/>
  <c r="M269" i="3"/>
  <c r="M285" i="3"/>
  <c r="M293" i="3"/>
  <c r="M301" i="3"/>
  <c r="M317" i="3"/>
  <c r="M325" i="3"/>
  <c r="M333" i="3"/>
  <c r="M341" i="3"/>
  <c r="M349" i="3"/>
  <c r="M357" i="3"/>
  <c r="M365" i="3"/>
  <c r="M373" i="3"/>
  <c r="M381" i="3"/>
  <c r="M389" i="3"/>
  <c r="M397" i="3"/>
  <c r="M405" i="3"/>
  <c r="M413" i="3"/>
  <c r="M421" i="3"/>
  <c r="M429" i="3"/>
  <c r="M437" i="3"/>
  <c r="M445" i="3"/>
  <c r="M453" i="3"/>
  <c r="M461" i="3"/>
  <c r="M469" i="3"/>
  <c r="M477" i="3"/>
  <c r="M485" i="3"/>
  <c r="M493" i="3"/>
  <c r="M501" i="3"/>
  <c r="M509" i="3"/>
  <c r="M517" i="3"/>
  <c r="M525" i="3"/>
  <c r="M533" i="3"/>
  <c r="M541" i="3"/>
  <c r="M549" i="3"/>
  <c r="M557" i="3"/>
  <c r="M565" i="3"/>
  <c r="M573" i="3"/>
  <c r="M581" i="3"/>
  <c r="M589" i="3"/>
  <c r="M597" i="3"/>
  <c r="M112" i="3"/>
  <c r="M120" i="3"/>
  <c r="M128" i="3"/>
  <c r="M136" i="3"/>
  <c r="M144" i="3"/>
  <c r="M152" i="3"/>
  <c r="M160" i="3"/>
  <c r="M168" i="3"/>
  <c r="M176" i="3"/>
  <c r="M184" i="3"/>
  <c r="M192" i="3"/>
  <c r="M200" i="3"/>
  <c r="M208" i="3"/>
  <c r="M216" i="3"/>
  <c r="M224" i="3"/>
  <c r="M232" i="3"/>
  <c r="M240" i="3"/>
  <c r="M248" i="3"/>
  <c r="M256" i="3"/>
  <c r="M264" i="3"/>
  <c r="M272" i="3"/>
  <c r="M280" i="3"/>
  <c r="M288" i="3"/>
  <c r="M296" i="3"/>
  <c r="M304" i="3"/>
  <c r="M312" i="3"/>
  <c r="M320" i="3"/>
  <c r="M328" i="3"/>
  <c r="M336" i="3"/>
  <c r="M344" i="3"/>
  <c r="M352" i="3"/>
  <c r="M360" i="3"/>
  <c r="M368" i="3"/>
  <c r="M376" i="3"/>
  <c r="M384" i="3"/>
  <c r="M392" i="3"/>
  <c r="M400" i="3"/>
  <c r="M408" i="3"/>
  <c r="M416" i="3"/>
  <c r="M424" i="3"/>
  <c r="M432" i="3"/>
  <c r="M440" i="3"/>
  <c r="M448" i="3"/>
  <c r="M456" i="3"/>
  <c r="M464" i="3"/>
  <c r="M472" i="3"/>
  <c r="M480" i="3"/>
  <c r="M488" i="3"/>
  <c r="M496" i="3"/>
  <c r="M504" i="3"/>
  <c r="M512" i="3"/>
  <c r="M520" i="3"/>
  <c r="M528" i="3"/>
  <c r="M536" i="3"/>
  <c r="M544" i="3"/>
  <c r="M552" i="3"/>
  <c r="M560" i="3"/>
  <c r="M568" i="3"/>
  <c r="M576" i="3"/>
  <c r="M584" i="3"/>
  <c r="M592" i="3"/>
  <c r="M600" i="3"/>
  <c r="M608" i="3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B319" i="1"/>
  <c r="D13" i="1" s="1"/>
  <c r="B318" i="1"/>
  <c r="D12" i="1" s="1"/>
  <c r="Z30" i="3"/>
  <c r="G18" i="1" l="1"/>
  <c r="E1014" i="3" l="1"/>
  <c r="T24" i="3" s="1"/>
  <c r="C1015" i="3"/>
  <c r="C27" i="5" s="1"/>
  <c r="C1014" i="3"/>
  <c r="C27" i="2"/>
  <c r="L107" i="3" l="1"/>
  <c r="L99" i="3"/>
  <c r="M99" i="3" s="1"/>
  <c r="L91" i="3"/>
  <c r="L83" i="3"/>
  <c r="M83" i="3" s="1"/>
  <c r="L75" i="3"/>
  <c r="L67" i="3"/>
  <c r="L59" i="3"/>
  <c r="L51" i="3"/>
  <c r="M51" i="3" s="1"/>
  <c r="L43" i="3"/>
  <c r="M43" i="3" s="1"/>
  <c r="L35" i="3"/>
  <c r="L27" i="3"/>
  <c r="L19" i="3"/>
  <c r="L11" i="3"/>
  <c r="L77" i="3"/>
  <c r="L37" i="3"/>
  <c r="L106" i="3"/>
  <c r="L98" i="3"/>
  <c r="L90" i="3"/>
  <c r="M90" i="3" s="1"/>
  <c r="L82" i="3"/>
  <c r="L74" i="3"/>
  <c r="L66" i="3"/>
  <c r="M66" i="3" s="1"/>
  <c r="L58" i="3"/>
  <c r="M58" i="3" s="1"/>
  <c r="L50" i="3"/>
  <c r="L42" i="3"/>
  <c r="L34" i="3"/>
  <c r="L26" i="3"/>
  <c r="L18" i="3"/>
  <c r="L101" i="3"/>
  <c r="L53" i="3"/>
  <c r="M53" i="3" s="1"/>
  <c r="L13" i="3"/>
  <c r="L105" i="3"/>
  <c r="L97" i="3"/>
  <c r="L89" i="3"/>
  <c r="L81" i="3"/>
  <c r="M81" i="3" s="1"/>
  <c r="L73" i="3"/>
  <c r="L65" i="3"/>
  <c r="L57" i="3"/>
  <c r="M57" i="3" s="1"/>
  <c r="L49" i="3"/>
  <c r="M49" i="3" s="1"/>
  <c r="L41" i="3"/>
  <c r="L33" i="3"/>
  <c r="L25" i="3"/>
  <c r="L17" i="3"/>
  <c r="L69" i="3"/>
  <c r="L104" i="3"/>
  <c r="M104" i="3" s="1"/>
  <c r="L96" i="3"/>
  <c r="M96" i="3" s="1"/>
  <c r="L88" i="3"/>
  <c r="L80" i="3"/>
  <c r="L72" i="3"/>
  <c r="M72" i="3" s="1"/>
  <c r="L64" i="3"/>
  <c r="M64" i="3" s="1"/>
  <c r="L56" i="3"/>
  <c r="M56" i="3" s="1"/>
  <c r="L48" i="3"/>
  <c r="L40" i="3"/>
  <c r="L32" i="3"/>
  <c r="L24" i="3"/>
  <c r="L16" i="3"/>
  <c r="L85" i="3"/>
  <c r="M85" i="3" s="1"/>
  <c r="L29" i="3"/>
  <c r="L103" i="3"/>
  <c r="M103" i="3" s="1"/>
  <c r="L95" i="3"/>
  <c r="L87" i="3"/>
  <c r="M87" i="3" s="1"/>
  <c r="L79" i="3"/>
  <c r="M79" i="3" s="1"/>
  <c r="L71" i="3"/>
  <c r="L63" i="3"/>
  <c r="L55" i="3"/>
  <c r="L47" i="3"/>
  <c r="M47" i="3" s="1"/>
  <c r="L39" i="3"/>
  <c r="L31" i="3"/>
  <c r="L23" i="3"/>
  <c r="L15" i="3"/>
  <c r="L93" i="3"/>
  <c r="L45" i="3"/>
  <c r="L110" i="3"/>
  <c r="M110" i="3" s="1"/>
  <c r="L102" i="3"/>
  <c r="L94" i="3"/>
  <c r="M94" i="3" s="1"/>
  <c r="L86" i="3"/>
  <c r="L78" i="3"/>
  <c r="L70" i="3"/>
  <c r="M70" i="3" s="1"/>
  <c r="L62" i="3"/>
  <c r="M62" i="3" s="1"/>
  <c r="L54" i="3"/>
  <c r="L46" i="3"/>
  <c r="L38" i="3"/>
  <c r="L30" i="3"/>
  <c r="L22" i="3"/>
  <c r="L14" i="3"/>
  <c r="L109" i="3"/>
  <c r="M109" i="3" s="1"/>
  <c r="L61" i="3"/>
  <c r="M61" i="3" s="1"/>
  <c r="L21" i="3"/>
  <c r="L108" i="3"/>
  <c r="L100" i="3"/>
  <c r="M100" i="3" s="1"/>
  <c r="L92" i="3"/>
  <c r="M92" i="3" s="1"/>
  <c r="L84" i="3"/>
  <c r="L76" i="3"/>
  <c r="M76" i="3" s="1"/>
  <c r="L68" i="3"/>
  <c r="M68" i="3" s="1"/>
  <c r="L60" i="3"/>
  <c r="M60" i="3" s="1"/>
  <c r="L52" i="3"/>
  <c r="L44" i="3"/>
  <c r="M44" i="3" s="1"/>
  <c r="L36" i="3"/>
  <c r="L28" i="3"/>
  <c r="L20" i="3"/>
  <c r="L12" i="3"/>
  <c r="C26" i="5"/>
  <c r="B28" i="5" s="1"/>
  <c r="B29" i="5" s="1"/>
  <c r="H1014" i="3"/>
  <c r="B31" i="5" s="1"/>
  <c r="C26" i="2"/>
  <c r="B29" i="2" s="1"/>
  <c r="B30" i="2" s="1"/>
  <c r="M40" i="3" l="1"/>
  <c r="M39" i="3"/>
  <c r="M36" i="3"/>
  <c r="M35" i="3"/>
  <c r="M28" i="3"/>
  <c r="M21" i="3"/>
  <c r="M32" i="3"/>
  <c r="M12" i="3"/>
  <c r="M23" i="3"/>
  <c r="M19" i="3"/>
  <c r="M17" i="3"/>
  <c r="M26" i="3"/>
  <c r="M15" i="3"/>
  <c r="M30" i="3"/>
  <c r="M25" i="3"/>
  <c r="M34" i="3"/>
  <c r="M55" i="3"/>
  <c r="M97" i="3"/>
  <c r="M42" i="3"/>
  <c r="M106" i="3"/>
  <c r="M52" i="3"/>
  <c r="M54" i="3"/>
  <c r="M45" i="3"/>
  <c r="M63" i="3"/>
  <c r="M16" i="3"/>
  <c r="M80" i="3"/>
  <c r="M41" i="3"/>
  <c r="M105" i="3"/>
  <c r="M50" i="3"/>
  <c r="M37" i="3"/>
  <c r="M59" i="3"/>
  <c r="M102" i="3"/>
  <c r="M29" i="3"/>
  <c r="M89" i="3"/>
  <c r="M98" i="3"/>
  <c r="M108" i="3"/>
  <c r="M46" i="3"/>
  <c r="M33" i="3"/>
  <c r="M93" i="3"/>
  <c r="M71" i="3"/>
  <c r="M24" i="3"/>
  <c r="M88" i="3"/>
  <c r="M13" i="3"/>
  <c r="M77" i="3"/>
  <c r="M67" i="3"/>
  <c r="M11" i="3"/>
  <c r="M75" i="3"/>
  <c r="M14" i="3"/>
  <c r="M78" i="3"/>
  <c r="M65" i="3"/>
  <c r="M101" i="3"/>
  <c r="M74" i="3"/>
  <c r="M20" i="3"/>
  <c r="M84" i="3"/>
  <c r="M22" i="3"/>
  <c r="M86" i="3"/>
  <c r="M31" i="3"/>
  <c r="M95" i="3"/>
  <c r="M48" i="3"/>
  <c r="M69" i="3"/>
  <c r="M73" i="3"/>
  <c r="M18" i="3"/>
  <c r="M82" i="3"/>
  <c r="M27" i="3"/>
  <c r="M91" i="3"/>
  <c r="M38" i="3"/>
  <c r="M107" i="3"/>
  <c r="J26" i="2"/>
  <c r="J31" i="2"/>
  <c r="G26" i="5"/>
  <c r="P14" i="3" s="1"/>
  <c r="A39" i="5"/>
  <c r="B30" i="5"/>
  <c r="L32" i="5" s="1"/>
  <c r="A40" i="5"/>
  <c r="L1014" i="3"/>
  <c r="X26" i="5" s="1"/>
  <c r="L1015" i="3"/>
  <c r="X27" i="5" s="1"/>
  <c r="A37" i="2"/>
  <c r="A36" i="2"/>
  <c r="B31" i="2"/>
  <c r="G17" i="1" l="1"/>
  <c r="G22" i="1"/>
  <c r="G24" i="1" s="1"/>
  <c r="A41" i="2"/>
  <c r="AB26" i="5"/>
  <c r="P19" i="3"/>
  <c r="P20" i="3" s="1"/>
  <c r="B33" i="5"/>
  <c r="B34" i="5" s="1"/>
  <c r="A43" i="5"/>
  <c r="A44" i="5"/>
  <c r="V39" i="5"/>
  <c r="M1014" i="3"/>
  <c r="W31" i="5" s="1"/>
  <c r="W30" i="5"/>
  <c r="V40" i="5"/>
  <c r="W29" i="5"/>
  <c r="B32" i="2"/>
  <c r="A45" i="2"/>
  <c r="A44" i="2"/>
  <c r="G19" i="1" l="1"/>
  <c r="J29" i="2"/>
  <c r="A42" i="2"/>
  <c r="A46" i="2" s="1"/>
  <c r="P27" i="3"/>
  <c r="P33" i="3"/>
  <c r="P34" i="3" s="1"/>
  <c r="V44" i="5"/>
  <c r="V43" i="5"/>
  <c r="W33" i="5"/>
  <c r="W34" i="5" s="1"/>
  <c r="P16" i="3"/>
  <c r="A45" i="5"/>
  <c r="A46" i="5" s="1"/>
  <c r="AG30" i="5"/>
  <c r="P29" i="3" l="1"/>
  <c r="A50" i="2"/>
  <c r="A47" i="2"/>
  <c r="H24" i="1" s="1"/>
  <c r="V45" i="5"/>
  <c r="V46" i="5" s="1"/>
  <c r="V48" i="5" s="1"/>
  <c r="V49" i="5" s="1"/>
  <c r="V50" i="5" s="1"/>
  <c r="A48" i="5"/>
  <c r="A49" i="5" s="1"/>
  <c r="A50" i="5" s="1"/>
  <c r="Q20" i="3"/>
  <c r="R20" i="3" s="1"/>
  <c r="G25" i="1" l="1"/>
  <c r="I24" i="1"/>
  <c r="Q34" i="3"/>
  <c r="P35" i="3" s="1"/>
  <c r="P21" i="3"/>
  <c r="R3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A33" authorId="0" shapeId="0" xr:uid="{E746C94F-4502-4459-B23E-72DA8DA00474}">
      <text>
        <r>
          <rPr>
            <b/>
            <sz val="9"/>
            <color indexed="81"/>
            <rFont val="Tahoma"/>
            <family val="2"/>
          </rPr>
          <t>Voir Siegel p 62 et 63</t>
        </r>
      </text>
    </comment>
    <comment ref="V33" authorId="0" shapeId="0" xr:uid="{1CFF05F2-A0FA-4A71-9CF2-4B3AA3D15658}">
      <text>
        <r>
          <rPr>
            <b/>
            <sz val="9"/>
            <color indexed="81"/>
            <rFont val="Tahoma"/>
            <family val="2"/>
          </rPr>
          <t>Voir Siegel p 62 et 63</t>
        </r>
      </text>
    </comment>
  </commentList>
</comments>
</file>

<file path=xl/sharedStrings.xml><?xml version="1.0" encoding="utf-8"?>
<sst xmlns="http://schemas.openxmlformats.org/spreadsheetml/2006/main" count="333" uniqueCount="203">
  <si>
    <t>Groupes</t>
  </si>
  <si>
    <t>Valeurs</t>
  </si>
  <si>
    <t>xxxxxx</t>
  </si>
  <si>
    <t>Effectifs :</t>
  </si>
  <si>
    <t>A</t>
  </si>
  <si>
    <t>B</t>
  </si>
  <si>
    <t>Groupe A =</t>
  </si>
  <si>
    <t xml:space="preserve">Groupe B = </t>
  </si>
  <si>
    <t>= somme = r</t>
  </si>
  <si>
    <t>Résultat du test de Wald-Wolfowitz</t>
  </si>
  <si>
    <t>=valeur de r</t>
  </si>
  <si>
    <t>2. Si au moins l'un des deux effectifs est supérieur à 20</t>
  </si>
  <si>
    <t>Test de Wald-Wolfowitz pour deux échantillons indépendants</t>
  </si>
  <si>
    <t>n1 =</t>
  </si>
  <si>
    <t>n2 =</t>
  </si>
  <si>
    <t>Rappel : H0 = les deux groupes sont tirés de la même population</t>
  </si>
  <si>
    <t>Grands échantillons</t>
  </si>
  <si>
    <t>= Mu-r</t>
  </si>
  <si>
    <t>= S-r</t>
  </si>
  <si>
    <t>= z</t>
  </si>
  <si>
    <t>=2*n1*n2</t>
  </si>
  <si>
    <t>= N</t>
  </si>
  <si>
    <t>Formules</t>
  </si>
  <si>
    <t>p</t>
  </si>
  <si>
    <t>m</t>
  </si>
  <si>
    <t>Exemple Siegel p 61</t>
  </si>
  <si>
    <t>Test z</t>
  </si>
  <si>
    <t>Série qualitative</t>
  </si>
  <si>
    <t>Série qualitative
nb runs</t>
  </si>
  <si>
    <t>= nb runs</t>
  </si>
  <si>
    <t>= médiane commune</t>
  </si>
  <si>
    <t>Série quantitative
(nb runs)</t>
  </si>
  <si>
    <t>xxxxx</t>
  </si>
  <si>
    <t>nb si A =</t>
  </si>
  <si>
    <t>nb si B =</t>
  </si>
  <si>
    <t>Série quantitative (A sup/B inf)</t>
  </si>
  <si>
    <t>Test des séries de Wald-Wolfowitz pour une série de cas indépendants</t>
  </si>
  <si>
    <t>Série qualitative
(A ou B)</t>
  </si>
  <si>
    <t>Série quantitative
(numérique)</t>
  </si>
  <si>
    <t>1. Il n'est possible d'écrire que dans les cellules jaunes.</t>
  </si>
  <si>
    <t>Série quantitative</t>
  </si>
  <si>
    <t xml:space="preserve">Exemples : </t>
  </si>
  <si>
    <t>- Lors d'une série de tirages à pile ou face, l'ordre des cas 'pile' et des cas 'face' est-il aléatoire ?</t>
  </si>
  <si>
    <t>- Lors d'un prélèvement d'animaux dans une population comportant autant de mâles que de femelles,</t>
  </si>
  <si>
    <t xml:space="preserve">   l'ordre de tirage de chacun des sexes est-il aléatoire ?</t>
  </si>
  <si>
    <t>- L'ordre des 2 genres (H ou F) de personnes faisant la queue devant un guichet</t>
  </si>
  <si>
    <t xml:space="preserve">   est-il aléatoire ?</t>
  </si>
  <si>
    <t>Les effectifs des deux catégories peuvent être égaux ou différents.</t>
  </si>
  <si>
    <t>Hypothèse nulle : la séquence est aléatoire.</t>
  </si>
  <si>
    <t>= valeur table, seuil haut</t>
  </si>
  <si>
    <t>= valeur table, seuil bas</t>
  </si>
  <si>
    <t>1. Vous ne pouvez écrire que dans les cellules jaunes.</t>
  </si>
  <si>
    <t>2. Les deux échantillons n'ont pas nécessairement le même effectif, mais totalisent au plus 300 valeurs.</t>
  </si>
  <si>
    <t>Deux cas possibles de séquence non aléatoire :</t>
  </si>
  <si>
    <t>b) alternance trop régulière : H F H F H F H F H F H F H F</t>
  </si>
  <si>
    <t xml:space="preserve">   Le test cherche à savoir si par exemple les plus lourds ne sont pas tirés en premier.</t>
  </si>
  <si>
    <t>Exemples :</t>
  </si>
  <si>
    <t>Principe : les cas sont classés selon qu'ils sont inférieurs ou supérieurs à la médiane commune.</t>
  </si>
  <si>
    <t xml:space="preserve">    Les données sont traitées comme une série de valeurs qualitatives binaires, comme ci-dessus.</t>
  </si>
  <si>
    <t>b) alternance trop régulière : Sup Inf Sup Inf Sup Inf Sup Inf Sup Inf Sup Inf Sup Inf</t>
  </si>
  <si>
    <t>2. Test de l'appartenance de deux échantillons indépendants à une même population</t>
  </si>
  <si>
    <t xml:space="preserve">    La série des valeurs observées étant triée, la succession des deux échantillons est traitée comme ci-dessus.</t>
  </si>
  <si>
    <t xml:space="preserve">   Si la grande majorité des valeurs d'un échantillon sont très groupées dans la série, il y a 2 sous-populations et H0 est rejetée.</t>
  </si>
  <si>
    <t xml:space="preserve">   Noter que les médianes des deux séries peuvent être proches et H0 rejetée.</t>
  </si>
  <si>
    <t xml:space="preserve">   Par exemple après avoir ordonné les valeurs numériques relevées d'une part sur les hommes, d'autre part sur des femmes,</t>
  </si>
  <si>
    <t xml:space="preserve">      on peut observer une succession  H H H H H H H F F F F F F F F H H H H H H et rejeter H0 bien que les médianes soient voisines.</t>
  </si>
  <si>
    <t>toute série de mesures quantitatives réalisée sur deux échantillons indépendants.</t>
  </si>
  <si>
    <r>
      <t xml:space="preserve">N.B. Contrairement à un test de Chi² ou à un test binomial, on ne teste pas ici les </t>
    </r>
    <r>
      <rPr>
        <u/>
        <sz val="11"/>
        <color theme="1"/>
        <rFont val="Arial"/>
        <family val="2"/>
      </rPr>
      <t>effectifs</t>
    </r>
    <r>
      <rPr>
        <sz val="11"/>
        <color theme="1"/>
        <rFont val="Arial"/>
        <family val="2"/>
      </rPr>
      <t xml:space="preserve"> des deux catégories.</t>
    </r>
  </si>
  <si>
    <r>
      <t xml:space="preserve">Le test porte ici uniquement sur </t>
    </r>
    <r>
      <rPr>
        <u/>
        <sz val="11"/>
        <color theme="1"/>
        <rFont val="Arial"/>
        <family val="2"/>
      </rPr>
      <t>la séquence</t>
    </r>
    <r>
      <rPr>
        <sz val="11"/>
        <color theme="1"/>
        <rFont val="Arial"/>
        <family val="2"/>
      </rPr>
      <t>, sur l'ordre d'apparition des deux cas possibles.</t>
    </r>
  </si>
  <si>
    <t>- taille des grains tirés au sort d'un grand sac, la mesure étant faite dès le tirage de chaque grain.</t>
  </si>
  <si>
    <t xml:space="preserve">a) trop d'enchaînements identiques : Sup Sup Sup Sup Sup Inf Sup Inf Inf Inf Inf Inf Inf Inf </t>
  </si>
  <si>
    <t xml:space="preserve">a) trop d'enchaînements identiques : H H H H H F H F F F F F F F </t>
  </si>
  <si>
    <t>Test des séries de Wald-Wolfowitz</t>
  </si>
  <si>
    <t>Notice</t>
  </si>
  <si>
    <t>Remarques et suggestions :</t>
  </si>
  <si>
    <t>info@anastats.fr</t>
  </si>
  <si>
    <t>Test des séries de Wald-Wolfowitz avec le logiciel R</t>
  </si>
  <si>
    <t>(runs test)</t>
  </si>
  <si>
    <t>QUALI =&gt;&gt;&gt;</t>
  </si>
  <si>
    <t>QUANTI =&gt;&gt;</t>
  </si>
  <si>
    <t>= valeur de r</t>
  </si>
  <si>
    <t>= valeur de la table, seuil bas</t>
  </si>
  <si>
    <r>
      <rPr>
        <b/>
        <u/>
        <sz val="11"/>
        <color theme="1"/>
        <rFont val="Arial"/>
        <family val="2"/>
      </rPr>
      <t>Une seule série</t>
    </r>
    <r>
      <rPr>
        <u/>
        <sz val="11"/>
        <color theme="1"/>
        <rFont val="Arial"/>
        <family val="2"/>
      </rPr>
      <t xml:space="preserve"> : Tables si N est inférieur ou égal à 20</t>
    </r>
  </si>
  <si>
    <t xml:space="preserve"> = 2*n1*n2</t>
  </si>
  <si>
    <t xml:space="preserve"> = N</t>
  </si>
  <si>
    <t>= z abs</t>
  </si>
  <si>
    <t>= p-value unidirectionnelle</t>
  </si>
  <si>
    <t>= p-value bidirectionnelle</t>
  </si>
  <si>
    <t>Test r</t>
  </si>
  <si>
    <t xml:space="preserve"> (2*n1*n2/N)+1</t>
  </si>
  <si>
    <t>Voir Siegel p 62 et 63</t>
  </si>
  <si>
    <t>Test z (inutile ici)</t>
  </si>
  <si>
    <t>Résultat du test si l'effectif de chaque modalité est inférieur ou égal à 20</t>
  </si>
  <si>
    <t>PE = Petit Echantillon ; GE = Grand Echantillon</t>
  </si>
  <si>
    <t>Résultat du test si l'effectif d'au moins une modalité est supérieur à 20</t>
  </si>
  <si>
    <t>médiane :</t>
  </si>
  <si>
    <t>Choix si N = PE</t>
  </si>
  <si>
    <t>Table si ni n1 ni n2 ne sont supérieurs à 20</t>
  </si>
  <si>
    <t>= z absolu</t>
  </si>
  <si>
    <t>Test effectifs : PE = Petit échantillon, GE = Grand échantillon</t>
  </si>
  <si>
    <t>= valeur basse table</t>
  </si>
  <si>
    <t>Test rejet ou accept</t>
  </si>
  <si>
    <t>Test effectif insuffisant</t>
  </si>
  <si>
    <t>Effectif A</t>
  </si>
  <si>
    <t>Effectif B</t>
  </si>
  <si>
    <t>Exemple Chasseigne p41 - 42</t>
  </si>
  <si>
    <t>= valeur haute table</t>
  </si>
  <si>
    <t>= Valeur table haute provisoire</t>
  </si>
  <si>
    <t>= valeur de la table, seuil haut corrigée si B28 = 0</t>
  </si>
  <si>
    <t>= préparation valeur haute</t>
  </si>
  <si>
    <t>Calcul de h (Siegel p 62)</t>
  </si>
  <si>
    <t>&lt;&lt;A vérifier</t>
  </si>
  <si>
    <t>= h</t>
  </si>
  <si>
    <t>= Mu</t>
  </si>
  <si>
    <t>= S</t>
  </si>
  <si>
    <r>
      <t xml:space="preserve">4. L'identifiant de chaque échantillon doit être inscrit dans la colonne 'Groupes', </t>
    </r>
    <r>
      <rPr>
        <b/>
        <sz val="11"/>
        <color theme="1"/>
        <rFont val="Arial"/>
        <family val="2"/>
      </rPr>
      <t>impérativement sous la forme A ou B.</t>
    </r>
  </si>
  <si>
    <t>5. Placer les valeurs numériques dans la colonne 'Valeurs'.</t>
  </si>
  <si>
    <t>3. Il faut au moins 5 individus par échantillon.</t>
  </si>
  <si>
    <t>- nombre de captures d'une espèce au cours des 15 dernières années.</t>
  </si>
  <si>
    <t>La dernière feuille indique une méthode avec le logiciel R.</t>
  </si>
  <si>
    <t>c'est à dire de mesures répétées au cours du temps. Elles diffèrent par</t>
  </si>
  <si>
    <t>la méthode de calcul et permettent de faire des hypothèses bidirectionnelles</t>
  </si>
  <si>
    <t>ou unidirectionnelles, prévoyant le sens d'une éventuelle évolution non aléatoire.</t>
  </si>
  <si>
    <t xml:space="preserve">La bibliothèque {randtests} de R propose plusieurs fonctions permettant de tester </t>
  </si>
  <si>
    <t>La plupart de ces fonctions sont orientées vers l'évaluation de séries temporelles,</t>
  </si>
  <si>
    <r>
      <t xml:space="preserve">Utilisation de la fonction </t>
    </r>
    <r>
      <rPr>
        <u/>
        <sz val="11"/>
        <color theme="1"/>
        <rFont val="Courier New"/>
        <family val="3"/>
      </rPr>
      <t>runs.test()</t>
    </r>
  </si>
  <si>
    <t>Arguments</t>
  </si>
  <si>
    <t>runs.test(x, alternative, threshold, pvalue, plot)</t>
  </si>
  <si>
    <t>x</t>
  </si>
  <si>
    <t>alternative</t>
  </si>
  <si>
    <t>threshold</t>
  </si>
  <si>
    <t>pvalue</t>
  </si>
  <si>
    <t>plot</t>
  </si>
  <si>
    <t>Une série de valeurs numériques</t>
  </si>
  <si>
    <t>Indication de l'hypothèse alternative, soit "two.sided" (par défaut),</t>
  </si>
  <si>
    <t>soit "left.sided" ou "right.sided".</t>
  </si>
  <si>
    <t>La valeur à utiliser par rapport à laquelle les cas seront classés en</t>
  </si>
  <si>
    <t>Sorties</t>
  </si>
  <si>
    <t>statistic</t>
  </si>
  <si>
    <t>parameter</t>
  </si>
  <si>
    <t>Taille de la série et des deux sous-séries n1 et n2.</t>
  </si>
  <si>
    <t>p.value</t>
  </si>
  <si>
    <t>Statistique du test</t>
  </si>
  <si>
    <t>p-value du test.</t>
  </si>
  <si>
    <t>runs</t>
  </si>
  <si>
    <t>Nombre total d'essais réalisés.</t>
  </si>
  <si>
    <t>mu</t>
  </si>
  <si>
    <t>var</t>
  </si>
  <si>
    <t>Variance de la statistique (non visible).</t>
  </si>
  <si>
    <t>Valeur moyenne de la statistique (non visible).</t>
  </si>
  <si>
    <t>Exemple</t>
  </si>
  <si>
    <t>serie1 &lt;- c(5.36, 5.29, 5.58, 5.65, 5.57, 5.53, 5.62, 5.29, 5.44, 5.34, 5.79,</t>
  </si>
  <si>
    <t>library(randtests)</t>
  </si>
  <si>
    <t xml:space="preserve">            5.10, 5.27, 5.39, 5.42, 5.47, 5.63, 5.34, 5.46, 5.30, 5.75, 5.68, 5.85)</t>
  </si>
  <si>
    <t xml:space="preserve">        Runs Test</t>
  </si>
  <si>
    <t>data:  serie1</t>
  </si>
  <si>
    <t>alternative hypothesis: nonrandomness</t>
  </si>
  <si>
    <t>Indication de l'hypothèse alternative H1. Bidirectionnelle par défaut.</t>
  </si>
  <si>
    <r>
      <t xml:space="preserve">3. </t>
    </r>
    <r>
      <rPr>
        <u/>
        <sz val="11"/>
        <color theme="1"/>
        <rFont val="Arial"/>
        <family val="2"/>
      </rPr>
      <t>Série qualitative</t>
    </r>
    <r>
      <rPr>
        <sz val="11"/>
        <color theme="1"/>
        <rFont val="Arial"/>
        <family val="2"/>
      </rPr>
      <t xml:space="preserve"> : saisir la succession des valeurs </t>
    </r>
    <r>
      <rPr>
        <b/>
        <sz val="11"/>
        <color theme="1"/>
        <rFont val="Arial"/>
        <family val="2"/>
      </rPr>
      <t>obligatoirement sous la forme A ou B, avec au moins 5 individus de chaque catégorie.</t>
    </r>
  </si>
  <si>
    <t xml:space="preserve">  Valeurs</t>
  </si>
  <si>
    <t xml:space="preserve">  Groupes</t>
  </si>
  <si>
    <t>Valeur logique, TRUE ou FALSE (par défaut) indiquant si un graphique est fait ou non.</t>
  </si>
  <si>
    <t xml:space="preserve">Les valeurs égales au seuil choisi seront ôtées de la série, </t>
  </si>
  <si>
    <t>ce qui n'est pas le cas dans la feuille 'Une série'.</t>
  </si>
  <si>
    <t>comme l'option d'une seule série de valeurs quantitatives proposée sur la feuille 'Une série' de ce fichier.</t>
  </si>
  <si>
    <r>
      <t xml:space="preserve">Nous ne présentons ci-dessous que la fonction </t>
    </r>
    <r>
      <rPr>
        <b/>
        <sz val="11"/>
        <color theme="1"/>
        <rFont val="Courier New"/>
        <family val="3"/>
      </rPr>
      <t>runs.test()</t>
    </r>
    <r>
      <rPr>
        <sz val="11"/>
        <color theme="1"/>
        <rFont val="Arial"/>
        <family val="2"/>
      </rPr>
      <t xml:space="preserve"> fonctionnant </t>
    </r>
    <r>
      <rPr>
        <i/>
        <sz val="11"/>
        <color theme="1"/>
        <rFont val="Arial"/>
        <family val="2"/>
      </rPr>
      <t>approximativement</t>
    </r>
    <r>
      <rPr>
        <sz val="11"/>
        <color theme="1"/>
        <rFont val="Arial"/>
        <family val="2"/>
      </rPr>
      <t xml:space="preserve"> </t>
    </r>
  </si>
  <si>
    <t>le caractère aléatoire ou non d'une série de valeurs numériques.</t>
  </si>
  <si>
    <t>'supérieur à' ou 'inférieur à'. Par défaut la médiane est utilisée.</t>
  </si>
  <si>
    <t>Indication de la méthode de calcul à utiliser, soit normale (par défaut), soit "exact".</t>
  </si>
  <si>
    <t>runs.test(serie1, pvalue="exact", plot=T)</t>
  </si>
  <si>
    <t>statistic = -1.7477, runs = 8, n1 = 11, n2 = 11, n = 22, p-value = 0.1269</t>
  </si>
  <si>
    <t>Ce test est non paramétrique.</t>
  </si>
  <si>
    <t>Deux cas possibles de séquences non aléatoires :</t>
  </si>
  <si>
    <t>- mesure des poids d'animaux tirés au sort d'une même population.</t>
  </si>
  <si>
    <t>Les calculs sont différents selon la longueur de la série.</t>
  </si>
  <si>
    <t xml:space="preserve">Exemple : </t>
  </si>
  <si>
    <t xml:space="preserve">    ce test pose la question aussi en fonction de la dispersion des valeurs.</t>
  </si>
  <si>
    <t>Hypothèse nulle : les deux échantillons sont issus de la même population.</t>
  </si>
  <si>
    <t xml:space="preserve">Références : </t>
  </si>
  <si>
    <t>S. Siegel &amp; N.J. Castellan (1988). Nonparametric statistics for the behavioral sciences. McGraw-Hill, 2d ed.</t>
  </si>
  <si>
    <t xml:space="preserve">https://cran.rstudio.com/web/packages/randtests/randtests.pdf </t>
  </si>
  <si>
    <t>1. Si aucun des deux effectifs n'est supérieur à 20</t>
  </si>
  <si>
    <t>Médiane =</t>
  </si>
  <si>
    <t xml:space="preserve"> "modalité" est ici le fait d'être soit inférieur soit supérieur à la médiane de la série</t>
  </si>
  <si>
    <r>
      <t xml:space="preserve">4. </t>
    </r>
    <r>
      <rPr>
        <u/>
        <sz val="11"/>
        <color theme="1"/>
        <rFont val="Arial"/>
        <family val="2"/>
      </rPr>
      <t>Série quantitative</t>
    </r>
    <r>
      <rPr>
        <sz val="11"/>
        <color theme="1"/>
        <rFont val="Arial"/>
        <family val="2"/>
      </rPr>
      <t xml:space="preserve"> : saisir la succession des valeurs mesurées </t>
    </r>
    <r>
      <rPr>
        <b/>
        <sz val="11"/>
        <color theme="1"/>
        <rFont val="Arial"/>
        <family val="2"/>
      </rPr>
      <t>uniquement en chiffres et sans données manquantes.</t>
    </r>
  </si>
  <si>
    <t>2. Il est possible de saisir au plus 1000 valeurs dans l'une ou l'autre colonne.</t>
  </si>
  <si>
    <t>Mode d'emploi : voir feuille "Une série". 1000 valeurs au plus.</t>
  </si>
  <si>
    <t>Mode d'emploi : voir feuille "Une série". 1000 valeurs sans donnée manquante au plus.</t>
  </si>
  <si>
    <t>Mode d'emploi : voir feuille "2 échantillons". 300 individus au plus.</t>
  </si>
  <si>
    <t>Les calculs sont différents selon qu'aucune modalité n'a d'effectif &lt; ou = à 20 ou que l'une ou l'autre a un effectif &lt; à 20.</t>
  </si>
  <si>
    <t>Principe : alors que le test de Mann-Whitney pose la question uniquement à partir de la comparaison des tendances centrales,</t>
  </si>
  <si>
    <t>Conclusion : au seuil de risque de 5% la série semble aléatoire.</t>
  </si>
  <si>
    <t>Le test utilise, pour chaque valeur numérique, le fait d'être au dessus ou au dessous de la médiane commune.</t>
  </si>
  <si>
    <t>Les valeurs égales à la médiane sont écartées =&gt; attention si beaucoup d'exæquo.</t>
  </si>
  <si>
    <t>Dans tous les cas l'hypothèse nulle est que l'ordre des valeurs dans la série est aléatoire.</t>
  </si>
  <si>
    <r>
      <rPr>
        <b/>
        <sz val="11"/>
        <color theme="1"/>
        <rFont val="Arial"/>
        <family val="2"/>
      </rPr>
      <t xml:space="preserve">6. </t>
    </r>
    <r>
      <rPr>
        <b/>
        <sz val="11"/>
        <color rgb="FFFF0000"/>
        <rFont val="Arial"/>
        <family val="2"/>
      </rPr>
      <t>Trier</t>
    </r>
    <r>
      <rPr>
        <b/>
        <sz val="11"/>
        <color theme="1"/>
        <rFont val="Arial"/>
        <family val="2"/>
      </rPr>
      <t xml:space="preserve"> les deux colonnes par ordre croissant (= de la plus petite à la plus grande) à partir de la cellule 'Valeurs'</t>
    </r>
    <r>
      <rPr>
        <sz val="11"/>
        <color theme="1"/>
        <rFont val="Arial"/>
        <family val="2"/>
      </rPr>
      <t>. N.B.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Les deux colonnes seront triées ensemble</t>
    </r>
    <r>
      <rPr>
        <b/>
        <sz val="11"/>
        <color theme="1"/>
        <rFont val="Arial"/>
        <family val="2"/>
      </rPr>
      <t>.</t>
    </r>
  </si>
  <si>
    <t xml:space="preserve">    Les valeurs égales à la médiane commune sont rejettées ; attention si beaucoup d'exæquo.</t>
  </si>
  <si>
    <t>Dans le cas de données nominales elles seront notées A ou B.</t>
  </si>
  <si>
    <r>
      <t xml:space="preserve">Test du caractère aléatoire de l'ordre des valeurs d'une série de mesures indépendantes </t>
    </r>
    <r>
      <rPr>
        <b/>
        <i/>
        <sz val="11"/>
        <color theme="1"/>
        <rFont val="Arial"/>
        <family val="2"/>
      </rPr>
      <t>(runs test)</t>
    </r>
  </si>
  <si>
    <t>Dans le cas de données quantitatives le critère sera d'être placé avant ou après la médiane commune.</t>
  </si>
  <si>
    <t>1. Série de mesures qualitatives binaires</t>
  </si>
  <si>
    <t>2. Une série de mesures quantitatives</t>
  </si>
  <si>
    <t>Ce test peut être utilisé pour tester le caractère aléatoire de la succession de deux événements.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</si>
</sst>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"/>
    <numFmt numFmtId="166" formatCode="0.000"/>
  </numFmts>
  <fonts count="19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i/>
      <sz val="11"/>
      <color theme="1"/>
      <name val="Arial"/>
      <family val="2"/>
    </font>
    <font>
      <u/>
      <sz val="11"/>
      <color theme="10"/>
      <name val="Arial"/>
      <family val="2"/>
    </font>
    <font>
      <sz val="9"/>
      <color theme="1"/>
      <name val="Arial"/>
      <family val="2"/>
    </font>
    <font>
      <u/>
      <sz val="9"/>
      <color theme="10"/>
      <name val="Arial"/>
      <family val="2"/>
    </font>
    <font>
      <b/>
      <u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i/>
      <sz val="11"/>
      <color theme="1"/>
      <name val="Arial"/>
      <family val="2"/>
    </font>
    <font>
      <sz val="11"/>
      <color theme="1"/>
      <name val="Courier New"/>
      <family val="3"/>
    </font>
    <font>
      <b/>
      <sz val="11"/>
      <color theme="1"/>
      <name val="Courier New"/>
      <family val="3"/>
    </font>
    <font>
      <u/>
      <sz val="11"/>
      <color theme="1"/>
      <name val="Courier New"/>
      <family val="3"/>
    </font>
    <font>
      <sz val="10"/>
      <color rgb="FF000000"/>
      <name val="Lucida Console"/>
      <family val="3"/>
    </font>
    <font>
      <sz val="13"/>
      <color theme="1"/>
      <name val="Arial"/>
      <family val="2"/>
    </font>
    <font>
      <i/>
      <sz val="11"/>
      <color theme="7" tint="-0.49998474074526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0" xfId="0" quotePrefix="1" applyAlignment="1">
      <alignment horizontal="left"/>
    </xf>
    <xf numFmtId="0" fontId="0" fillId="3" borderId="0" xfId="0" applyFill="1"/>
    <xf numFmtId="0" fontId="2" fillId="3" borderId="0" xfId="0" applyFont="1" applyFill="1"/>
    <xf numFmtId="0" fontId="1" fillId="3" borderId="0" xfId="0" applyFont="1" applyFill="1"/>
    <xf numFmtId="0" fontId="0" fillId="3" borderId="8" xfId="0" applyFill="1" applyBorder="1"/>
    <xf numFmtId="0" fontId="0" fillId="3" borderId="9" xfId="0" quotePrefix="1" applyFill="1" applyBorder="1"/>
    <xf numFmtId="0" fontId="3" fillId="3" borderId="0" xfId="0" applyFont="1" applyFill="1" applyAlignment="1">
      <alignment horizontal="center"/>
    </xf>
    <xf numFmtId="0" fontId="0" fillId="0" borderId="0" xfId="0" quotePrefix="1" applyAlignment="1">
      <alignment horizontal="center"/>
    </xf>
    <xf numFmtId="0" fontId="0" fillId="4" borderId="0" xfId="0" applyFill="1"/>
    <xf numFmtId="0" fontId="0" fillId="0" borderId="0" xfId="0" quotePrefix="1"/>
    <xf numFmtId="0" fontId="0" fillId="5" borderId="0" xfId="0" applyFill="1"/>
    <xf numFmtId="0" fontId="0" fillId="5" borderId="0" xfId="0" quotePrefix="1" applyFill="1"/>
    <xf numFmtId="0" fontId="0" fillId="5" borderId="3" xfId="0" applyFill="1" applyBorder="1" applyAlignment="1">
      <alignment horizontal="center" vertical="center" wrapText="1"/>
    </xf>
    <xf numFmtId="0" fontId="0" fillId="5" borderId="10" xfId="0" applyFill="1" applyBorder="1"/>
    <xf numFmtId="0" fontId="0" fillId="5" borderId="2" xfId="0" applyFill="1" applyBorder="1"/>
    <xf numFmtId="0" fontId="0" fillId="5" borderId="11" xfId="0" applyFill="1" applyBorder="1"/>
    <xf numFmtId="0" fontId="0" fillId="5" borderId="4" xfId="0" applyFill="1" applyBorder="1"/>
    <xf numFmtId="0" fontId="0" fillId="5" borderId="12" xfId="0" quotePrefix="1" applyFill="1" applyBorder="1"/>
    <xf numFmtId="0" fontId="0" fillId="6" borderId="0" xfId="0" applyFill="1"/>
    <xf numFmtId="0" fontId="0" fillId="6" borderId="3" xfId="0" applyFill="1" applyBorder="1"/>
    <xf numFmtId="0" fontId="0" fillId="6" borderId="13" xfId="0" applyFill="1" applyBorder="1" applyAlignment="1">
      <alignment horizontal="center" vertical="center" wrapText="1"/>
    </xf>
    <xf numFmtId="0" fontId="0" fillId="6" borderId="10" xfId="0" applyFill="1" applyBorder="1"/>
    <xf numFmtId="0" fontId="0" fillId="6" borderId="2" xfId="0" applyFill="1" applyBorder="1"/>
    <xf numFmtId="0" fontId="0" fillId="6" borderId="11" xfId="0" applyFill="1" applyBorder="1"/>
    <xf numFmtId="0" fontId="0" fillId="6" borderId="2" xfId="0" quotePrefix="1" applyFill="1" applyBorder="1" applyAlignment="1">
      <alignment horizontal="right"/>
    </xf>
    <xf numFmtId="0" fontId="0" fillId="6" borderId="11" xfId="0" quotePrefix="1" applyFill="1" applyBorder="1"/>
    <xf numFmtId="0" fontId="0" fillId="6" borderId="4" xfId="0" applyFill="1" applyBorder="1" applyAlignment="1">
      <alignment horizontal="right"/>
    </xf>
    <xf numFmtId="0" fontId="0" fillId="6" borderId="14" xfId="0" applyFill="1" applyBorder="1"/>
    <xf numFmtId="0" fontId="0" fillId="6" borderId="12" xfId="0" applyFill="1" applyBorder="1"/>
    <xf numFmtId="0" fontId="0" fillId="7" borderId="0" xfId="0" applyFill="1"/>
    <xf numFmtId="0" fontId="0" fillId="3" borderId="3" xfId="0" applyFill="1" applyBorder="1"/>
    <xf numFmtId="0" fontId="0" fillId="3" borderId="5" xfId="0" applyFill="1" applyBorder="1"/>
    <xf numFmtId="0" fontId="0" fillId="3" borderId="2" xfId="0" applyFill="1" applyBorder="1"/>
    <xf numFmtId="0" fontId="0" fillId="3" borderId="6" xfId="0" applyFill="1" applyBorder="1"/>
    <xf numFmtId="0" fontId="0" fillId="3" borderId="0" xfId="0" applyFill="1" applyAlignment="1">
      <alignment horizontal="right"/>
    </xf>
    <xf numFmtId="0" fontId="0" fillId="3" borderId="0" xfId="0" quotePrefix="1" applyFill="1"/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3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5" borderId="0" xfId="0" applyFont="1" applyFill="1"/>
    <xf numFmtId="0" fontId="2" fillId="5" borderId="0" xfId="0" applyFont="1" applyFill="1"/>
    <xf numFmtId="0" fontId="1" fillId="6" borderId="0" xfId="0" applyFont="1" applyFill="1"/>
    <xf numFmtId="0" fontId="7" fillId="7" borderId="0" xfId="0" applyFont="1" applyFill="1"/>
    <xf numFmtId="0" fontId="8" fillId="7" borderId="0" xfId="1" applyFont="1" applyFill="1"/>
    <xf numFmtId="164" fontId="0" fillId="0" borderId="0" xfId="0" applyNumberFormat="1"/>
    <xf numFmtId="0" fontId="12" fillId="0" borderId="0" xfId="0" applyFont="1"/>
    <xf numFmtId="0" fontId="2" fillId="5" borderId="0" xfId="0" applyFont="1" applyFill="1" applyAlignment="1">
      <alignment vertical="center"/>
    </xf>
    <xf numFmtId="0" fontId="10" fillId="5" borderId="0" xfId="0" applyFont="1" applyFill="1"/>
    <xf numFmtId="0" fontId="1" fillId="0" borderId="0" xfId="0" applyFont="1"/>
    <xf numFmtId="0" fontId="1" fillId="0" borderId="0" xfId="0" quotePrefix="1" applyFont="1" applyAlignment="1">
      <alignment horizontal="left"/>
    </xf>
    <xf numFmtId="0" fontId="0" fillId="8" borderId="0" xfId="0" applyFill="1" applyAlignment="1">
      <alignment horizontal="center"/>
    </xf>
    <xf numFmtId="0" fontId="2" fillId="6" borderId="0" xfId="0" applyFont="1" applyFill="1" applyAlignment="1">
      <alignment vertical="center"/>
    </xf>
    <xf numFmtId="0" fontId="10" fillId="6" borderId="0" xfId="0" applyFont="1" applyFill="1"/>
    <xf numFmtId="166" fontId="0" fillId="6" borderId="0" xfId="0" applyNumberFormat="1" applyFill="1" applyAlignment="1">
      <alignment horizontal="center"/>
    </xf>
    <xf numFmtId="0" fontId="2" fillId="6" borderId="0" xfId="0" applyFont="1" applyFill="1"/>
    <xf numFmtId="166" fontId="1" fillId="6" borderId="0" xfId="0" applyNumberFormat="1" applyFont="1" applyFill="1" applyAlignment="1">
      <alignment horizontal="center"/>
    </xf>
    <xf numFmtId="0" fontId="0" fillId="6" borderId="0" xfId="0" applyFill="1" applyAlignment="1">
      <alignment horizontal="left"/>
    </xf>
    <xf numFmtId="0" fontId="0" fillId="5" borderId="0" xfId="0" applyFill="1" applyAlignment="1">
      <alignment horizontal="center"/>
    </xf>
    <xf numFmtId="0" fontId="9" fillId="0" borderId="0" xfId="0" applyFont="1"/>
    <xf numFmtId="0" fontId="0" fillId="9" borderId="0" xfId="0" applyFill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0" fillId="3" borderId="1" xfId="0" applyFill="1" applyBorder="1"/>
    <xf numFmtId="0" fontId="0" fillId="4" borderId="0" xfId="0" applyFill="1" applyAlignment="1">
      <alignment horizontal="center"/>
    </xf>
    <xf numFmtId="0" fontId="10" fillId="0" borderId="0" xfId="0" quotePrefix="1" applyFont="1" applyAlignment="1">
      <alignment horizontal="center"/>
    </xf>
    <xf numFmtId="164" fontId="1" fillId="0" borderId="0" xfId="0" applyNumberFormat="1" applyFont="1"/>
    <xf numFmtId="0" fontId="1" fillId="3" borderId="3" xfId="0" applyFont="1" applyFill="1" applyBorder="1"/>
    <xf numFmtId="0" fontId="0" fillId="3" borderId="13" xfId="0" applyFill="1" applyBorder="1"/>
    <xf numFmtId="0" fontId="0" fillId="3" borderId="10" xfId="0" applyFill="1" applyBorder="1"/>
    <xf numFmtId="0" fontId="0" fillId="3" borderId="11" xfId="0" applyFill="1" applyBorder="1"/>
    <xf numFmtId="0" fontId="1" fillId="4" borderId="2" xfId="0" applyFont="1" applyFill="1" applyBorder="1"/>
    <xf numFmtId="166" fontId="1" fillId="4" borderId="0" xfId="0" applyNumberFormat="1" applyFont="1" applyFill="1" applyAlignment="1">
      <alignment horizontal="center"/>
    </xf>
    <xf numFmtId="0" fontId="0" fillId="4" borderId="11" xfId="0" applyFill="1" applyBorder="1"/>
    <xf numFmtId="0" fontId="1" fillId="4" borderId="4" xfId="0" applyFont="1" applyFill="1" applyBorder="1"/>
    <xf numFmtId="0" fontId="1" fillId="4" borderId="14" xfId="0" applyFont="1" applyFill="1" applyBorder="1"/>
    <xf numFmtId="0" fontId="0" fillId="4" borderId="14" xfId="0" applyFill="1" applyBorder="1"/>
    <xf numFmtId="0" fontId="0" fillId="4" borderId="12" xfId="0" applyFill="1" applyBorder="1"/>
    <xf numFmtId="0" fontId="10" fillId="3" borderId="2" xfId="0" applyFont="1" applyFill="1" applyBorder="1"/>
    <xf numFmtId="0" fontId="0" fillId="4" borderId="0" xfId="0" applyFill="1" applyAlignment="1">
      <alignment horizontal="left"/>
    </xf>
    <xf numFmtId="0" fontId="13" fillId="3" borderId="0" xfId="0" applyFont="1" applyFill="1"/>
    <xf numFmtId="0" fontId="16" fillId="0" borderId="0" xfId="0" applyFont="1" applyAlignment="1">
      <alignment vertical="center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  <xf numFmtId="0" fontId="3" fillId="3" borderId="21" xfId="0" applyFont="1" applyFill="1" applyBorder="1"/>
    <xf numFmtId="0" fontId="3" fillId="3" borderId="22" xfId="0" applyFont="1" applyFill="1" applyBorder="1"/>
    <xf numFmtId="0" fontId="0" fillId="3" borderId="22" xfId="0" applyFill="1" applyBorder="1"/>
    <xf numFmtId="0" fontId="0" fillId="3" borderId="23" xfId="0" applyFill="1" applyBorder="1"/>
    <xf numFmtId="0" fontId="0" fillId="2" borderId="1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12" fillId="3" borderId="0" xfId="0" quotePrefix="1" applyFont="1" applyFill="1"/>
    <xf numFmtId="0" fontId="1" fillId="6" borderId="0" xfId="0" applyFont="1" applyFill="1" applyAlignment="1">
      <alignment horizontal="right"/>
    </xf>
    <xf numFmtId="0" fontId="1" fillId="6" borderId="0" xfId="0" applyFont="1" applyFill="1" applyAlignment="1">
      <alignment horizontal="center"/>
    </xf>
    <xf numFmtId="0" fontId="18" fillId="5" borderId="0" xfId="0" applyFont="1" applyFill="1"/>
    <xf numFmtId="165" fontId="1" fillId="5" borderId="0" xfId="0" applyNumberFormat="1" applyFont="1" applyFill="1" applyAlignment="1">
      <alignment horizontal="left"/>
    </xf>
    <xf numFmtId="0" fontId="12" fillId="3" borderId="0" xfId="0" applyFont="1" applyFill="1"/>
    <xf numFmtId="0" fontId="18" fillId="6" borderId="0" xfId="0" applyFont="1" applyFill="1"/>
    <xf numFmtId="0" fontId="0" fillId="6" borderId="5" xfId="0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17" fillId="3" borderId="18" xfId="0" applyFont="1" applyFill="1" applyBorder="1" applyAlignment="1">
      <alignment horizontal="center"/>
    </xf>
    <xf numFmtId="0" fontId="17" fillId="3" borderId="19" xfId="0" applyFont="1" applyFill="1" applyBorder="1" applyAlignment="1">
      <alignment horizontal="center"/>
    </xf>
    <xf numFmtId="0" fontId="17" fillId="3" borderId="20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anastats.fr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anastats.fr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://www.anastats.fr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hyperlink" Target="http://www.anastats.fr" TargetMode="External"/><Relationship Id="rId1" Type="http://schemas.openxmlformats.org/officeDocument/2006/relationships/image" Target="../media/image2.png"/><Relationship Id="rId5" Type="http://schemas.openxmlformats.org/officeDocument/2006/relationships/image" Target="../media/image3.jpeg"/><Relationship Id="rId4" Type="http://schemas.openxmlformats.org/officeDocument/2006/relationships/hyperlink" Target="http://www.r-project.or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231778</xdr:colOff>
      <xdr:row>0</xdr:row>
      <xdr:rowOff>47624</xdr:rowOff>
    </xdr:from>
    <xdr:to>
      <xdr:col>9</xdr:col>
      <xdr:colOff>266125</xdr:colOff>
      <xdr:row>0</xdr:row>
      <xdr:rowOff>380999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ACFDF5-B171-49FB-836B-69428EA0B3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0178" y="47624"/>
          <a:ext cx="1377372" cy="333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133350</xdr:rowOff>
    </xdr:from>
    <xdr:to>
      <xdr:col>2</xdr:col>
      <xdr:colOff>251661</xdr:colOff>
      <xdr:row>1</xdr:row>
      <xdr:rowOff>190500</xdr:rowOff>
    </xdr:to>
    <xdr:pic>
      <xdr:nvPicPr>
        <xdr:cNvPr id="4" name="Imag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9DD147-DBB4-4897-BB17-6AD4A837B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33350"/>
          <a:ext cx="1023186" cy="247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0</xdr:row>
      <xdr:rowOff>57149</xdr:rowOff>
    </xdr:from>
    <xdr:to>
      <xdr:col>1</xdr:col>
      <xdr:colOff>291013</xdr:colOff>
      <xdr:row>1</xdr:row>
      <xdr:rowOff>123824</xdr:rowOff>
    </xdr:to>
    <xdr:pic>
      <xdr:nvPicPr>
        <xdr:cNvPr id="3" name="Imag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DADC62-5014-43E6-B45F-28807968E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4" y="57149"/>
          <a:ext cx="1062539" cy="2571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</xdr:colOff>
      <xdr:row>52</xdr:row>
      <xdr:rowOff>0</xdr:rowOff>
    </xdr:from>
    <xdr:to>
      <xdr:col>13</xdr:col>
      <xdr:colOff>381001</xdr:colOff>
      <xdr:row>70</xdr:row>
      <xdr:rowOff>103119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DA17640-8443-4761-A8DA-62CC1F50DF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0676" y="9696450"/>
          <a:ext cx="4857750" cy="3360669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47625</xdr:colOff>
      <xdr:row>1</xdr:row>
      <xdr:rowOff>66674</xdr:rowOff>
    </xdr:from>
    <xdr:to>
      <xdr:col>1</xdr:col>
      <xdr:colOff>14788</xdr:colOff>
      <xdr:row>2</xdr:row>
      <xdr:rowOff>95249</xdr:rowOff>
    </xdr:to>
    <xdr:pic>
      <xdr:nvPicPr>
        <xdr:cNvPr id="4" name="Imag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A60F322-458C-4680-A375-9984454CF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257174"/>
          <a:ext cx="1062538" cy="257175"/>
        </a:xfrm>
        <a:prstGeom prst="rect">
          <a:avLst/>
        </a:prstGeom>
      </xdr:spPr>
    </xdr:pic>
    <xdr:clientData/>
  </xdr:twoCellAnchor>
  <xdr:twoCellAnchor editAs="oneCell">
    <xdr:from>
      <xdr:col>12</xdr:col>
      <xdr:colOff>314325</xdr:colOff>
      <xdr:row>1</xdr:row>
      <xdr:rowOff>0</xdr:rowOff>
    </xdr:from>
    <xdr:to>
      <xdr:col>13</xdr:col>
      <xdr:colOff>376800</xdr:colOff>
      <xdr:row>2</xdr:row>
      <xdr:rowOff>163800</xdr:rowOff>
    </xdr:to>
    <xdr:pic>
      <xdr:nvPicPr>
        <xdr:cNvPr id="6" name="Image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7A788CD7-C8D0-426E-82A5-E414996378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5025" y="190500"/>
          <a:ext cx="529200" cy="39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ran.rstudio.com/web/packages/randtests/randtests.pdf" TargetMode="External"/><Relationship Id="rId1" Type="http://schemas.openxmlformats.org/officeDocument/2006/relationships/hyperlink" Target="mailto:info@anastats.fr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4F0F6-0E79-4D47-9785-16C019B5B83A}">
  <sheetPr>
    <tabColor theme="0"/>
  </sheetPr>
  <dimension ref="B1:N70"/>
  <sheetViews>
    <sheetView tabSelected="1" workbookViewId="0">
      <selection activeCell="C2" sqref="C2:N3"/>
    </sheetView>
  </sheetViews>
  <sheetFormatPr baseColWidth="10" defaultRowHeight="14.25" x14ac:dyDescent="0.2"/>
  <cols>
    <col min="1" max="1" width="2.625" style="33" customWidth="1"/>
    <col min="2" max="14" width="5.875" style="33" customWidth="1"/>
    <col min="15" max="16384" width="11" style="33"/>
  </cols>
  <sheetData>
    <row r="1" spans="2:14" ht="36.75" customHeight="1" thickBot="1" x14ac:dyDescent="0.25"/>
    <row r="2" spans="2:14" ht="18" x14ac:dyDescent="0.25">
      <c r="C2" s="108" t="s">
        <v>72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10"/>
    </row>
    <row r="3" spans="2:14" ht="15.75" thickBot="1" x14ac:dyDescent="0.3">
      <c r="C3" s="111" t="s">
        <v>73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3"/>
    </row>
    <row r="5" spans="2:14" x14ac:dyDescent="0.2">
      <c r="B5" s="33" t="s">
        <v>202</v>
      </c>
    </row>
    <row r="6" spans="2:14" x14ac:dyDescent="0.2">
      <c r="C6" s="33" t="s">
        <v>197</v>
      </c>
    </row>
    <row r="7" spans="2:14" x14ac:dyDescent="0.2">
      <c r="C7" s="33" t="s">
        <v>199</v>
      </c>
    </row>
    <row r="9" spans="2:14" x14ac:dyDescent="0.2">
      <c r="B9" s="33" t="s">
        <v>171</v>
      </c>
    </row>
    <row r="10" spans="2:14" x14ac:dyDescent="0.2">
      <c r="B10" s="33" t="s">
        <v>119</v>
      </c>
    </row>
    <row r="12" spans="2:14" s="14" customFormat="1" ht="15" x14ac:dyDescent="0.25">
      <c r="B12" s="48" t="s">
        <v>198</v>
      </c>
    </row>
    <row r="13" spans="2:14" s="14" customFormat="1" x14ac:dyDescent="0.2">
      <c r="C13" s="49" t="s">
        <v>200</v>
      </c>
    </row>
    <row r="14" spans="2:14" s="14" customFormat="1" x14ac:dyDescent="0.2">
      <c r="C14" s="14" t="s">
        <v>41</v>
      </c>
      <c r="E14" s="15" t="s">
        <v>42</v>
      </c>
    </row>
    <row r="15" spans="2:14" s="14" customFormat="1" x14ac:dyDescent="0.2">
      <c r="E15" s="15" t="s">
        <v>43</v>
      </c>
    </row>
    <row r="16" spans="2:14" s="14" customFormat="1" x14ac:dyDescent="0.2">
      <c r="E16" s="14" t="s">
        <v>44</v>
      </c>
    </row>
    <row r="17" spans="3:5" s="14" customFormat="1" x14ac:dyDescent="0.2">
      <c r="E17" s="15" t="s">
        <v>45</v>
      </c>
    </row>
    <row r="18" spans="3:5" s="14" customFormat="1" x14ac:dyDescent="0.2">
      <c r="E18" s="14" t="s">
        <v>46</v>
      </c>
    </row>
    <row r="19" spans="3:5" s="14" customFormat="1" x14ac:dyDescent="0.2"/>
    <row r="20" spans="3:5" s="14" customFormat="1" x14ac:dyDescent="0.2">
      <c r="C20" s="14" t="s">
        <v>67</v>
      </c>
    </row>
    <row r="21" spans="3:5" s="14" customFormat="1" x14ac:dyDescent="0.2">
      <c r="D21" s="14" t="s">
        <v>47</v>
      </c>
    </row>
    <row r="22" spans="3:5" s="14" customFormat="1" x14ac:dyDescent="0.2">
      <c r="D22" s="14" t="s">
        <v>68</v>
      </c>
    </row>
    <row r="23" spans="3:5" s="14" customFormat="1" x14ac:dyDescent="0.2"/>
    <row r="24" spans="3:5" s="14" customFormat="1" x14ac:dyDescent="0.2">
      <c r="C24" s="14" t="s">
        <v>48</v>
      </c>
    </row>
    <row r="25" spans="3:5" s="14" customFormat="1" x14ac:dyDescent="0.2">
      <c r="D25" s="14" t="s">
        <v>172</v>
      </c>
    </row>
    <row r="26" spans="3:5" s="14" customFormat="1" x14ac:dyDescent="0.2">
      <c r="E26" s="14" t="s">
        <v>71</v>
      </c>
    </row>
    <row r="27" spans="3:5" s="14" customFormat="1" x14ac:dyDescent="0.2">
      <c r="E27" s="14" t="s">
        <v>54</v>
      </c>
    </row>
    <row r="28" spans="3:5" s="14" customFormat="1" x14ac:dyDescent="0.2"/>
    <row r="29" spans="3:5" s="14" customFormat="1" x14ac:dyDescent="0.2">
      <c r="C29" s="14" t="s">
        <v>186</v>
      </c>
    </row>
    <row r="30" spans="3:5" s="14" customFormat="1" x14ac:dyDescent="0.2">
      <c r="C30" s="14" t="s">
        <v>189</v>
      </c>
    </row>
    <row r="31" spans="3:5" s="14" customFormat="1" x14ac:dyDescent="0.2"/>
    <row r="32" spans="3:5" s="14" customFormat="1" x14ac:dyDescent="0.2">
      <c r="C32" s="49" t="s">
        <v>201</v>
      </c>
    </row>
    <row r="33" spans="3:5" s="14" customFormat="1" x14ac:dyDescent="0.2">
      <c r="C33" s="14" t="s">
        <v>56</v>
      </c>
      <c r="E33" s="15" t="s">
        <v>173</v>
      </c>
    </row>
    <row r="34" spans="3:5" s="14" customFormat="1" x14ac:dyDescent="0.2">
      <c r="E34" s="14" t="s">
        <v>55</v>
      </c>
    </row>
    <row r="35" spans="3:5" s="14" customFormat="1" x14ac:dyDescent="0.2">
      <c r="E35" s="15" t="s">
        <v>69</v>
      </c>
    </row>
    <row r="36" spans="3:5" s="14" customFormat="1" x14ac:dyDescent="0.2">
      <c r="E36" s="15" t="s">
        <v>118</v>
      </c>
    </row>
    <row r="37" spans="3:5" s="14" customFormat="1" x14ac:dyDescent="0.2"/>
    <row r="38" spans="3:5" s="14" customFormat="1" x14ac:dyDescent="0.2">
      <c r="C38" s="14" t="s">
        <v>57</v>
      </c>
    </row>
    <row r="39" spans="3:5" s="14" customFormat="1" x14ac:dyDescent="0.2">
      <c r="D39" s="14" t="s">
        <v>58</v>
      </c>
    </row>
    <row r="40" spans="3:5" s="14" customFormat="1" x14ac:dyDescent="0.2">
      <c r="D40" s="14" t="s">
        <v>196</v>
      </c>
    </row>
    <row r="41" spans="3:5" s="14" customFormat="1" x14ac:dyDescent="0.2"/>
    <row r="42" spans="3:5" s="14" customFormat="1" x14ac:dyDescent="0.2">
      <c r="C42" s="14" t="s">
        <v>48</v>
      </c>
    </row>
    <row r="43" spans="3:5" s="14" customFormat="1" x14ac:dyDescent="0.2">
      <c r="D43" s="14" t="s">
        <v>53</v>
      </c>
    </row>
    <row r="44" spans="3:5" s="14" customFormat="1" x14ac:dyDescent="0.2">
      <c r="E44" s="14" t="s">
        <v>70</v>
      </c>
    </row>
    <row r="45" spans="3:5" s="14" customFormat="1" x14ac:dyDescent="0.2">
      <c r="E45" s="14" t="s">
        <v>59</v>
      </c>
    </row>
    <row r="46" spans="3:5" s="14" customFormat="1" x14ac:dyDescent="0.2"/>
    <row r="47" spans="3:5" s="14" customFormat="1" x14ac:dyDescent="0.2">
      <c r="C47" s="14" t="s">
        <v>187</v>
      </c>
    </row>
    <row r="48" spans="3:5" s="14" customFormat="1" x14ac:dyDescent="0.2">
      <c r="C48" s="14" t="s">
        <v>174</v>
      </c>
    </row>
    <row r="49" spans="2:5" s="14" customFormat="1" x14ac:dyDescent="0.2"/>
    <row r="51" spans="2:5" s="22" customFormat="1" ht="15" hidden="1" x14ac:dyDescent="0.25">
      <c r="B51" s="50" t="s">
        <v>60</v>
      </c>
    </row>
    <row r="52" spans="2:5" s="22" customFormat="1" ht="15" hidden="1" x14ac:dyDescent="0.25">
      <c r="B52" s="50"/>
      <c r="C52" s="22" t="s">
        <v>175</v>
      </c>
      <c r="E52" s="22" t="s">
        <v>66</v>
      </c>
    </row>
    <row r="53" spans="2:5" s="22" customFormat="1" ht="15" hidden="1" x14ac:dyDescent="0.25">
      <c r="B53" s="50"/>
    </row>
    <row r="54" spans="2:5" s="22" customFormat="1" hidden="1" x14ac:dyDescent="0.2">
      <c r="C54" s="22" t="s">
        <v>190</v>
      </c>
    </row>
    <row r="55" spans="2:5" s="22" customFormat="1" hidden="1" x14ac:dyDescent="0.2">
      <c r="C55" s="22" t="s">
        <v>176</v>
      </c>
    </row>
    <row r="56" spans="2:5" s="22" customFormat="1" hidden="1" x14ac:dyDescent="0.2">
      <c r="C56" s="22" t="s">
        <v>61</v>
      </c>
    </row>
    <row r="57" spans="2:5" s="22" customFormat="1" hidden="1" x14ac:dyDescent="0.2">
      <c r="C57" s="22" t="s">
        <v>62</v>
      </c>
    </row>
    <row r="58" spans="2:5" s="22" customFormat="1" hidden="1" x14ac:dyDescent="0.2">
      <c r="C58" s="22" t="s">
        <v>63</v>
      </c>
    </row>
    <row r="59" spans="2:5" s="22" customFormat="1" hidden="1" x14ac:dyDescent="0.2">
      <c r="C59" s="22" t="s">
        <v>64</v>
      </c>
    </row>
    <row r="60" spans="2:5" s="22" customFormat="1" hidden="1" x14ac:dyDescent="0.2">
      <c r="C60" s="22" t="s">
        <v>65</v>
      </c>
    </row>
    <row r="61" spans="2:5" s="22" customFormat="1" hidden="1" x14ac:dyDescent="0.2"/>
    <row r="62" spans="2:5" s="22" customFormat="1" hidden="1" x14ac:dyDescent="0.2">
      <c r="C62" s="22" t="s">
        <v>177</v>
      </c>
    </row>
    <row r="63" spans="2:5" s="22" customFormat="1" hidden="1" x14ac:dyDescent="0.2"/>
    <row r="64" spans="2:5" s="22" customFormat="1" hidden="1" x14ac:dyDescent="0.2">
      <c r="C64" s="22" t="s">
        <v>188</v>
      </c>
    </row>
    <row r="65" spans="2:8" s="22" customFormat="1" hidden="1" x14ac:dyDescent="0.2"/>
    <row r="67" spans="2:8" x14ac:dyDescent="0.2">
      <c r="B67" s="51" t="s">
        <v>178</v>
      </c>
      <c r="C67" s="51"/>
      <c r="D67" s="51" t="s">
        <v>179</v>
      </c>
    </row>
    <row r="68" spans="2:8" x14ac:dyDescent="0.2">
      <c r="B68" s="51"/>
      <c r="C68" s="51"/>
      <c r="D68" s="52" t="s">
        <v>180</v>
      </c>
    </row>
    <row r="70" spans="2:8" x14ac:dyDescent="0.2">
      <c r="B70" s="51" t="s">
        <v>74</v>
      </c>
      <c r="C70" s="51"/>
      <c r="D70" s="51"/>
      <c r="E70" s="51"/>
      <c r="F70" s="52" t="s">
        <v>75</v>
      </c>
      <c r="G70" s="51"/>
      <c r="H70" s="51"/>
    </row>
  </sheetData>
  <sheetProtection sheet="1" objects="1" scenarios="1"/>
  <mergeCells count="2">
    <mergeCell ref="C2:N2"/>
    <mergeCell ref="C3:N3"/>
  </mergeCells>
  <hyperlinks>
    <hyperlink ref="F70" r:id="rId1" xr:uid="{A9028E46-C189-430E-9389-A4538D6EB665}"/>
    <hyperlink ref="D68" r:id="rId2" xr:uid="{41EB35BA-DF4B-4E18-87AF-75127DE338AF}"/>
  </hyperlinks>
  <pageMargins left="0.7" right="0.7" top="0.75" bottom="0.75" header="0.3" footer="0.3"/>
  <pageSetup paperSize="9" orientation="portrait" horizontalDpi="4294967293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E2CF2-0710-4431-B081-47457B76911C}">
  <sheetPr>
    <tabColor theme="5" tint="0.79998168889431442"/>
  </sheetPr>
  <dimension ref="A1:Z1015"/>
  <sheetViews>
    <sheetView workbookViewId="0">
      <selection activeCell="D2" sqref="D2:S2"/>
    </sheetView>
  </sheetViews>
  <sheetFormatPr baseColWidth="10" defaultRowHeight="14.25" x14ac:dyDescent="0.2"/>
  <cols>
    <col min="1" max="1" width="5.375" style="5" customWidth="1"/>
    <col min="2" max="2" width="5.5" style="5" customWidth="1"/>
    <col min="3" max="5" width="11" style="5"/>
    <col min="6" max="6" width="11.375" style="5" hidden="1" customWidth="1"/>
    <col min="7" max="14" width="11" style="5" hidden="1" customWidth="1"/>
    <col min="15" max="15" width="11" style="5" customWidth="1"/>
    <col min="16" max="21" width="11" style="5"/>
    <col min="22" max="22" width="11" style="5" customWidth="1"/>
    <col min="23" max="26" width="11" style="5" hidden="1" customWidth="1"/>
    <col min="27" max="16384" width="11" style="5"/>
  </cols>
  <sheetData>
    <row r="1" spans="1:21" ht="15" thickBot="1" x14ac:dyDescent="0.25"/>
    <row r="2" spans="1:21" ht="18.75" thickBot="1" x14ac:dyDescent="0.3">
      <c r="D2" s="114" t="s">
        <v>36</v>
      </c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6"/>
    </row>
    <row r="4" spans="1:21" x14ac:dyDescent="0.2">
      <c r="B4" s="5" t="s">
        <v>39</v>
      </c>
    </row>
    <row r="5" spans="1:21" ht="15" x14ac:dyDescent="0.25">
      <c r="B5" s="5" t="s">
        <v>185</v>
      </c>
    </row>
    <row r="6" spans="1:21" ht="15" x14ac:dyDescent="0.25">
      <c r="B6" s="14" t="s">
        <v>158</v>
      </c>
      <c r="C6" s="14"/>
    </row>
    <row r="7" spans="1:21" ht="15" x14ac:dyDescent="0.25">
      <c r="B7" s="22" t="s">
        <v>184</v>
      </c>
      <c r="C7" s="22"/>
    </row>
    <row r="10" spans="1:21" ht="52.5" customHeight="1" x14ac:dyDescent="0.2">
      <c r="C10" s="40" t="s">
        <v>37</v>
      </c>
      <c r="E10" s="107" t="s">
        <v>38</v>
      </c>
      <c r="H10" s="16" t="s">
        <v>28</v>
      </c>
      <c r="I10" s="17"/>
      <c r="K10" s="23"/>
      <c r="L10" s="24" t="s">
        <v>35</v>
      </c>
      <c r="M10" s="24" t="s">
        <v>31</v>
      </c>
      <c r="N10" s="25"/>
    </row>
    <row r="11" spans="1:21" x14ac:dyDescent="0.2">
      <c r="A11" s="5">
        <v>1</v>
      </c>
      <c r="C11" s="91"/>
      <c r="E11" s="91"/>
      <c r="F11" s="5">
        <v>1</v>
      </c>
      <c r="H11" s="41" t="str">
        <f>IF(C11="","",IF(C12=C11,0,1))</f>
        <v/>
      </c>
      <c r="I11" s="19"/>
      <c r="K11" s="26"/>
      <c r="L11" s="42" t="str">
        <f>IF(E11="","",IF(E11&gt;E$1014,"A","B"))</f>
        <v/>
      </c>
      <c r="M11" s="42" t="str">
        <f>IF(L11="","",IF(L12=L11,0,1))</f>
        <v/>
      </c>
      <c r="N11" s="27"/>
    </row>
    <row r="12" spans="1:21" ht="15" x14ac:dyDescent="0.25">
      <c r="A12" s="5">
        <v>2</v>
      </c>
      <c r="C12" s="92"/>
      <c r="E12" s="92"/>
      <c r="F12" s="5">
        <v>2</v>
      </c>
      <c r="H12" s="41" t="str">
        <f t="shared" ref="H12:H75" si="0">IF(C12="","",IF(C13=C12,0,1))</f>
        <v/>
      </c>
      <c r="I12" s="19"/>
      <c r="K12" s="26"/>
      <c r="L12" s="42" t="str">
        <f t="shared" ref="L12:L75" si="1">IF(E12="","",IF(E12&gt;E$1014,"A","B"))</f>
        <v/>
      </c>
      <c r="M12" s="42" t="str">
        <f t="shared" ref="M12:M75" si="2">IF(L12="","",IF(L13=L12,0,1))</f>
        <v/>
      </c>
      <c r="N12" s="27"/>
      <c r="P12" s="48" t="s">
        <v>27</v>
      </c>
      <c r="Q12" s="14"/>
      <c r="R12" s="14"/>
      <c r="S12" s="14"/>
      <c r="T12" s="14"/>
      <c r="U12" s="14"/>
    </row>
    <row r="13" spans="1:21" x14ac:dyDescent="0.2">
      <c r="A13" s="5">
        <v>3</v>
      </c>
      <c r="C13" s="92"/>
      <c r="E13" s="92"/>
      <c r="F13" s="5">
        <v>3</v>
      </c>
      <c r="H13" s="41" t="str">
        <f t="shared" si="0"/>
        <v/>
      </c>
      <c r="I13" s="19"/>
      <c r="K13" s="26"/>
      <c r="L13" s="42" t="str">
        <f t="shared" si="1"/>
        <v/>
      </c>
      <c r="M13" s="42" t="str">
        <f t="shared" si="2"/>
        <v/>
      </c>
      <c r="N13" s="27"/>
      <c r="P13" s="55" t="s">
        <v>92</v>
      </c>
      <c r="Q13" s="14"/>
      <c r="R13" s="14"/>
      <c r="S13" s="14"/>
      <c r="T13" s="14"/>
      <c r="U13" s="14"/>
    </row>
    <row r="14" spans="1:21" x14ac:dyDescent="0.2">
      <c r="A14" s="5">
        <v>4</v>
      </c>
      <c r="C14" s="92"/>
      <c r="E14" s="92"/>
      <c r="F14" s="5">
        <v>4</v>
      </c>
      <c r="H14" s="41" t="str">
        <f t="shared" si="0"/>
        <v/>
      </c>
      <c r="I14" s="19"/>
      <c r="K14" s="26"/>
      <c r="L14" s="42" t="str">
        <f t="shared" si="1"/>
        <v/>
      </c>
      <c r="M14" s="42" t="str">
        <f t="shared" si="2"/>
        <v/>
      </c>
      <c r="N14" s="27"/>
      <c r="P14" s="103" t="str">
        <f>IF(C11="","",IF('Table 1'!G26="PE", "Petit échantillon",""))</f>
        <v/>
      </c>
      <c r="Q14" s="14"/>
      <c r="R14" s="14"/>
      <c r="S14" s="14"/>
      <c r="T14" s="14"/>
      <c r="U14" s="14"/>
    </row>
    <row r="15" spans="1:21" ht="15" x14ac:dyDescent="0.25">
      <c r="A15" s="5">
        <v>5</v>
      </c>
      <c r="C15" s="92"/>
      <c r="E15" s="92"/>
      <c r="F15" s="5">
        <v>5</v>
      </c>
      <c r="H15" s="41" t="str">
        <f t="shared" si="0"/>
        <v/>
      </c>
      <c r="I15" s="19"/>
      <c r="K15" s="26"/>
      <c r="L15" s="42" t="str">
        <f t="shared" si="1"/>
        <v/>
      </c>
      <c r="M15" s="42" t="str">
        <f t="shared" si="2"/>
        <v/>
      </c>
      <c r="N15" s="27"/>
      <c r="P15" s="56"/>
      <c r="Q15" s="14"/>
      <c r="R15" s="14"/>
      <c r="S15" s="14"/>
      <c r="T15" s="14"/>
      <c r="U15" s="14"/>
    </row>
    <row r="16" spans="1:21" ht="15" x14ac:dyDescent="0.25">
      <c r="A16" s="5">
        <v>6</v>
      </c>
      <c r="C16" s="92"/>
      <c r="E16" s="92"/>
      <c r="F16" s="5">
        <v>6</v>
      </c>
      <c r="H16" s="41" t="str">
        <f t="shared" si="0"/>
        <v/>
      </c>
      <c r="I16" s="19"/>
      <c r="K16" s="26"/>
      <c r="L16" s="42" t="str">
        <f t="shared" si="1"/>
        <v/>
      </c>
      <c r="M16" s="42" t="str">
        <f t="shared" si="2"/>
        <v/>
      </c>
      <c r="N16" s="27"/>
      <c r="P16" s="48" t="str">
        <f>IF(P14="","",IF(P15="Effectif insuffisant","",IF('Table 1'!L32="rejet","H0 est rejetée, la succession n'est pas aléatoire au seuil de 0.05","H0 est acceptée, la succession semble aléatoire au seuil de 0.05")))</f>
        <v/>
      </c>
      <c r="Q16" s="14"/>
      <c r="R16" s="14"/>
      <c r="S16" s="14"/>
      <c r="T16" s="14"/>
      <c r="U16" s="14"/>
    </row>
    <row r="17" spans="1:26" x14ac:dyDescent="0.2">
      <c r="A17" s="5">
        <v>7</v>
      </c>
      <c r="C17" s="92"/>
      <c r="E17" s="92"/>
      <c r="F17" s="5">
        <v>7</v>
      </c>
      <c r="H17" s="41" t="str">
        <f t="shared" si="0"/>
        <v/>
      </c>
      <c r="I17" s="19"/>
      <c r="K17" s="26"/>
      <c r="L17" s="42" t="str">
        <f t="shared" si="1"/>
        <v/>
      </c>
      <c r="M17" s="42" t="str">
        <f t="shared" si="2"/>
        <v/>
      </c>
      <c r="N17" s="27"/>
      <c r="P17" s="14"/>
      <c r="Q17" s="14"/>
      <c r="R17" s="14"/>
      <c r="S17" s="14"/>
      <c r="T17" s="14"/>
      <c r="U17" s="14"/>
    </row>
    <row r="18" spans="1:26" x14ac:dyDescent="0.2">
      <c r="A18" s="5">
        <v>8</v>
      </c>
      <c r="C18" s="92"/>
      <c r="E18" s="92"/>
      <c r="F18" s="5">
        <v>8</v>
      </c>
      <c r="H18" s="41" t="str">
        <f t="shared" si="0"/>
        <v/>
      </c>
      <c r="I18" s="19"/>
      <c r="K18" s="26"/>
      <c r="L18" s="42" t="str">
        <f t="shared" si="1"/>
        <v/>
      </c>
      <c r="M18" s="42" t="str">
        <f t="shared" si="2"/>
        <v/>
      </c>
      <c r="N18" s="27"/>
      <c r="P18" s="49" t="s">
        <v>94</v>
      </c>
      <c r="Q18" s="14"/>
      <c r="R18" s="14"/>
      <c r="S18" s="14"/>
      <c r="T18" s="14"/>
      <c r="U18" s="14"/>
    </row>
    <row r="19" spans="1:26" x14ac:dyDescent="0.2">
      <c r="A19" s="5">
        <v>9</v>
      </c>
      <c r="C19" s="92"/>
      <c r="E19" s="92"/>
      <c r="F19" s="5">
        <v>9</v>
      </c>
      <c r="H19" s="41" t="str">
        <f t="shared" si="0"/>
        <v/>
      </c>
      <c r="I19" s="19"/>
      <c r="K19" s="26"/>
      <c r="L19" s="42" t="str">
        <f t="shared" si="1"/>
        <v/>
      </c>
      <c r="M19" s="42" t="str">
        <f t="shared" si="2"/>
        <v/>
      </c>
      <c r="N19" s="27"/>
      <c r="P19" s="103" t="str">
        <f>IF('Table 1'!G26="GE","Grand échantillon","")</f>
        <v/>
      </c>
      <c r="Q19" s="14"/>
      <c r="R19" s="14"/>
      <c r="S19" s="14"/>
      <c r="T19" s="14"/>
      <c r="U19" s="14"/>
    </row>
    <row r="20" spans="1:26" ht="15" x14ac:dyDescent="0.25">
      <c r="A20" s="5">
        <v>10</v>
      </c>
      <c r="C20" s="92"/>
      <c r="E20" s="92"/>
      <c r="F20" s="5">
        <v>10</v>
      </c>
      <c r="H20" s="41" t="str">
        <f t="shared" si="0"/>
        <v/>
      </c>
      <c r="I20" s="19"/>
      <c r="K20" s="26"/>
      <c r="L20" s="42" t="str">
        <f t="shared" si="1"/>
        <v/>
      </c>
      <c r="M20" s="42" t="str">
        <f t="shared" si="2"/>
        <v/>
      </c>
      <c r="N20" s="27"/>
      <c r="P20" s="48" t="str">
        <f>IF(P19="","","Valeur de z =")</f>
        <v/>
      </c>
      <c r="Q20" s="104" t="str">
        <f>IF(P20="","",'Table 1'!A46)</f>
        <v/>
      </c>
      <c r="R20" s="48" t="str">
        <f>IF(P20="","",IF(Q20&gt;1.96,"z &gt; 1.96, on rejette H0","z &lt; 1.96, on accepte H0"))</f>
        <v/>
      </c>
      <c r="S20" s="48"/>
      <c r="T20" s="48"/>
      <c r="U20" s="48"/>
    </row>
    <row r="21" spans="1:26" ht="15" x14ac:dyDescent="0.25">
      <c r="A21" s="5">
        <v>11</v>
      </c>
      <c r="C21" s="92"/>
      <c r="E21" s="92"/>
      <c r="F21" s="5">
        <v>11</v>
      </c>
      <c r="H21" s="41" t="str">
        <f t="shared" si="0"/>
        <v/>
      </c>
      <c r="I21" s="19"/>
      <c r="K21" s="26"/>
      <c r="L21" s="42" t="str">
        <f t="shared" si="1"/>
        <v/>
      </c>
      <c r="M21" s="42" t="str">
        <f t="shared" si="2"/>
        <v/>
      </c>
      <c r="N21" s="27"/>
      <c r="P21" s="48" t="str">
        <f>IF(P20="","",IF(Q20&gt;1.96,"La succession ne semble pas aléatoire","La succession semble aléatoire"))</f>
        <v/>
      </c>
      <c r="Q21" s="48"/>
      <c r="R21" s="48"/>
      <c r="S21" s="48"/>
      <c r="T21" s="48"/>
      <c r="U21" s="48"/>
    </row>
    <row r="22" spans="1:26" x14ac:dyDescent="0.2">
      <c r="A22" s="5">
        <v>12</v>
      </c>
      <c r="C22" s="92"/>
      <c r="E22" s="92"/>
      <c r="F22" s="5">
        <v>12</v>
      </c>
      <c r="H22" s="41" t="str">
        <f t="shared" si="0"/>
        <v/>
      </c>
      <c r="I22" s="19"/>
      <c r="K22" s="26"/>
      <c r="L22" s="42" t="str">
        <f t="shared" si="1"/>
        <v/>
      </c>
      <c r="M22" s="42" t="str">
        <f t="shared" si="2"/>
        <v/>
      </c>
      <c r="N22" s="27"/>
    </row>
    <row r="23" spans="1:26" x14ac:dyDescent="0.2">
      <c r="A23" s="5">
        <v>13</v>
      </c>
      <c r="C23" s="92"/>
      <c r="E23" s="92"/>
      <c r="F23" s="5">
        <v>13</v>
      </c>
      <c r="H23" s="41" t="str">
        <f t="shared" si="0"/>
        <v/>
      </c>
      <c r="I23" s="19"/>
      <c r="K23" s="26"/>
      <c r="L23" s="42" t="str">
        <f t="shared" si="1"/>
        <v/>
      </c>
      <c r="M23" s="42" t="str">
        <f t="shared" si="2"/>
        <v/>
      </c>
      <c r="N23" s="27"/>
    </row>
    <row r="24" spans="1:26" ht="15" x14ac:dyDescent="0.25">
      <c r="A24" s="5">
        <v>14</v>
      </c>
      <c r="C24" s="92"/>
      <c r="E24" s="92"/>
      <c r="F24" s="5">
        <v>14</v>
      </c>
      <c r="H24" s="41" t="str">
        <f t="shared" si="0"/>
        <v/>
      </c>
      <c r="I24" s="19"/>
      <c r="K24" s="26"/>
      <c r="L24" s="42" t="str">
        <f t="shared" si="1"/>
        <v/>
      </c>
      <c r="M24" s="42" t="str">
        <f t="shared" si="2"/>
        <v/>
      </c>
      <c r="N24" s="27"/>
      <c r="P24" s="50" t="s">
        <v>40</v>
      </c>
      <c r="Q24" s="22"/>
      <c r="R24" s="22"/>
      <c r="S24" s="101" t="s">
        <v>182</v>
      </c>
      <c r="T24" s="102" t="str">
        <f>IF(E11="","",E1014)</f>
        <v/>
      </c>
      <c r="U24" s="22"/>
    </row>
    <row r="25" spans="1:26" x14ac:dyDescent="0.2">
      <c r="A25" s="5">
        <v>15</v>
      </c>
      <c r="C25" s="92"/>
      <c r="E25" s="92"/>
      <c r="F25" s="5">
        <v>15</v>
      </c>
      <c r="H25" s="41" t="str">
        <f t="shared" si="0"/>
        <v/>
      </c>
      <c r="I25" s="19"/>
      <c r="K25" s="26"/>
      <c r="L25" s="42" t="str">
        <f t="shared" si="1"/>
        <v/>
      </c>
      <c r="M25" s="42" t="str">
        <f t="shared" si="2"/>
        <v/>
      </c>
      <c r="N25" s="27"/>
      <c r="P25" s="22" t="s">
        <v>183</v>
      </c>
      <c r="Q25" s="22"/>
      <c r="R25" s="22"/>
      <c r="S25" s="22"/>
      <c r="T25" s="22"/>
      <c r="U25" s="22"/>
    </row>
    <row r="26" spans="1:26" x14ac:dyDescent="0.2">
      <c r="A26" s="5">
        <v>16</v>
      </c>
      <c r="C26" s="92"/>
      <c r="E26" s="92"/>
      <c r="F26" s="5">
        <v>16</v>
      </c>
      <c r="H26" s="41" t="str">
        <f t="shared" si="0"/>
        <v/>
      </c>
      <c r="I26" s="19"/>
      <c r="K26" s="26"/>
      <c r="L26" s="42" t="str">
        <f t="shared" si="1"/>
        <v/>
      </c>
      <c r="M26" s="42" t="str">
        <f t="shared" si="2"/>
        <v/>
      </c>
      <c r="N26" s="27"/>
      <c r="P26" s="60" t="s">
        <v>92</v>
      </c>
      <c r="Q26" s="22"/>
      <c r="R26" s="22"/>
      <c r="S26" s="22"/>
      <c r="T26" s="22"/>
      <c r="U26" s="22"/>
    </row>
    <row r="27" spans="1:26" x14ac:dyDescent="0.2">
      <c r="A27" s="5">
        <v>17</v>
      </c>
      <c r="C27" s="92"/>
      <c r="E27" s="92"/>
      <c r="F27" s="5">
        <v>17</v>
      </c>
      <c r="H27" s="41" t="str">
        <f t="shared" si="0"/>
        <v/>
      </c>
      <c r="I27" s="19"/>
      <c r="K27" s="26"/>
      <c r="L27" s="42" t="str">
        <f t="shared" si="1"/>
        <v/>
      </c>
      <c r="M27" s="42" t="str">
        <f t="shared" si="2"/>
        <v/>
      </c>
      <c r="N27" s="27"/>
      <c r="P27" s="106" t="str">
        <f>IF(E11="","",IF('Table 1'!AB26="PE","Petit échantillon",""))</f>
        <v/>
      </c>
      <c r="Q27" s="22"/>
      <c r="R27" s="22"/>
      <c r="S27" s="22"/>
      <c r="T27" s="22"/>
      <c r="U27" s="22"/>
    </row>
    <row r="28" spans="1:26" ht="15" x14ac:dyDescent="0.25">
      <c r="A28" s="5">
        <v>18</v>
      </c>
      <c r="C28" s="92"/>
      <c r="E28" s="92"/>
      <c r="F28" s="5">
        <v>18</v>
      </c>
      <c r="H28" s="41" t="str">
        <f t="shared" si="0"/>
        <v/>
      </c>
      <c r="I28" s="19"/>
      <c r="K28" s="26"/>
      <c r="L28" s="42" t="str">
        <f t="shared" si="1"/>
        <v/>
      </c>
      <c r="M28" s="42" t="str">
        <f t="shared" si="2"/>
        <v/>
      </c>
      <c r="N28" s="27"/>
      <c r="P28" s="61"/>
      <c r="Q28" s="22"/>
      <c r="R28" s="22"/>
      <c r="S28" s="22"/>
      <c r="T28" s="22"/>
      <c r="U28" s="22"/>
    </row>
    <row r="29" spans="1:26" ht="15" x14ac:dyDescent="0.25">
      <c r="A29" s="5">
        <v>19</v>
      </c>
      <c r="C29" s="92"/>
      <c r="E29" s="92"/>
      <c r="F29" s="5">
        <v>19</v>
      </c>
      <c r="H29" s="41" t="str">
        <f t="shared" si="0"/>
        <v/>
      </c>
      <c r="I29" s="19"/>
      <c r="K29" s="26"/>
      <c r="L29" s="42" t="str">
        <f t="shared" si="1"/>
        <v/>
      </c>
      <c r="M29" s="42" t="str">
        <f t="shared" si="2"/>
        <v/>
      </c>
      <c r="N29" s="27"/>
      <c r="P29" s="50" t="str">
        <f>IF(P27="","",IF('Table 1'!AG30="rejet","On rejette H0, la succession ne semble pas aléatoire au seuil de 0.05","On accepte H0, la succession semble aléatoire au seuil de 0.05"))</f>
        <v/>
      </c>
      <c r="Q29" s="62"/>
      <c r="R29" s="22"/>
      <c r="S29" s="22"/>
      <c r="T29" s="22"/>
      <c r="U29" s="22"/>
    </row>
    <row r="30" spans="1:26" x14ac:dyDescent="0.2">
      <c r="A30" s="5">
        <v>20</v>
      </c>
      <c r="C30" s="92"/>
      <c r="E30" s="92"/>
      <c r="F30" s="5">
        <v>20</v>
      </c>
      <c r="H30" s="41" t="str">
        <f t="shared" si="0"/>
        <v/>
      </c>
      <c r="I30" s="19"/>
      <c r="K30" s="26"/>
      <c r="L30" s="42" t="str">
        <f t="shared" si="1"/>
        <v/>
      </c>
      <c r="M30" s="42" t="str">
        <f t="shared" si="2"/>
        <v/>
      </c>
      <c r="N30" s="27"/>
      <c r="P30" s="22"/>
      <c r="Q30" s="22"/>
      <c r="R30" s="22"/>
      <c r="S30" s="22"/>
      <c r="T30" s="22"/>
      <c r="U30" s="22"/>
      <c r="W30" s="5" t="s">
        <v>25</v>
      </c>
      <c r="Y30" s="5" t="s">
        <v>95</v>
      </c>
      <c r="Z30" s="5">
        <f>MEDIAN(X32:X55)</f>
        <v>25</v>
      </c>
    </row>
    <row r="31" spans="1:26" x14ac:dyDescent="0.2">
      <c r="A31" s="5">
        <v>21</v>
      </c>
      <c r="C31" s="92"/>
      <c r="E31" s="92"/>
      <c r="F31" s="5">
        <v>21</v>
      </c>
      <c r="H31" s="41" t="str">
        <f t="shared" si="0"/>
        <v/>
      </c>
      <c r="I31" s="19"/>
      <c r="K31" s="26"/>
      <c r="L31" s="42" t="str">
        <f t="shared" si="1"/>
        <v/>
      </c>
      <c r="M31" s="42" t="str">
        <f t="shared" si="2"/>
        <v/>
      </c>
      <c r="N31" s="27"/>
      <c r="P31" s="22"/>
      <c r="Q31" s="22"/>
      <c r="R31" s="22"/>
      <c r="S31" s="22"/>
      <c r="T31" s="22"/>
      <c r="U31" s="22"/>
    </row>
    <row r="32" spans="1:26" x14ac:dyDescent="0.2">
      <c r="A32" s="5">
        <v>22</v>
      </c>
      <c r="C32" s="92"/>
      <c r="E32" s="92"/>
      <c r="F32" s="5">
        <v>22</v>
      </c>
      <c r="H32" s="41" t="str">
        <f t="shared" si="0"/>
        <v/>
      </c>
      <c r="I32" s="19"/>
      <c r="K32" s="26"/>
      <c r="L32" s="42" t="str">
        <f t="shared" si="1"/>
        <v/>
      </c>
      <c r="M32" s="42" t="str">
        <f t="shared" si="2"/>
        <v/>
      </c>
      <c r="N32" s="27"/>
      <c r="P32" s="63" t="s">
        <v>94</v>
      </c>
      <c r="Q32" s="22"/>
      <c r="R32" s="22"/>
      <c r="S32" s="22"/>
      <c r="T32" s="22"/>
      <c r="U32" s="22"/>
      <c r="W32" s="34" t="s">
        <v>23</v>
      </c>
      <c r="X32" s="35">
        <v>31</v>
      </c>
      <c r="Y32" s="45" t="s">
        <v>4</v>
      </c>
    </row>
    <row r="33" spans="1:25" ht="15" x14ac:dyDescent="0.25">
      <c r="A33" s="5">
        <v>23</v>
      </c>
      <c r="C33" s="92"/>
      <c r="E33" s="92"/>
      <c r="F33" s="5">
        <v>23</v>
      </c>
      <c r="H33" s="41" t="str">
        <f t="shared" si="0"/>
        <v/>
      </c>
      <c r="I33" s="19"/>
      <c r="K33" s="26"/>
      <c r="L33" s="42" t="str">
        <f t="shared" si="1"/>
        <v/>
      </c>
      <c r="M33" s="42" t="str">
        <f t="shared" si="2"/>
        <v/>
      </c>
      <c r="N33" s="27"/>
      <c r="P33" s="61" t="str">
        <f>IF(E11="","",IF('Table 1'!AB26="GE","Grand échantillon",""))</f>
        <v/>
      </c>
      <c r="Q33" s="22"/>
      <c r="R33" s="22"/>
      <c r="S33" s="22"/>
      <c r="T33" s="22"/>
      <c r="U33" s="22"/>
      <c r="W33" s="36" t="s">
        <v>24</v>
      </c>
      <c r="X33" s="37">
        <v>23</v>
      </c>
      <c r="Y33" s="45" t="s">
        <v>5</v>
      </c>
    </row>
    <row r="34" spans="1:25" ht="15" x14ac:dyDescent="0.25">
      <c r="A34" s="5">
        <v>24</v>
      </c>
      <c r="C34" s="92"/>
      <c r="E34" s="92"/>
      <c r="F34" s="5">
        <v>24</v>
      </c>
      <c r="H34" s="41" t="str">
        <f t="shared" si="0"/>
        <v/>
      </c>
      <c r="I34" s="19"/>
      <c r="K34" s="26"/>
      <c r="L34" s="42" t="str">
        <f t="shared" si="1"/>
        <v/>
      </c>
      <c r="M34" s="42" t="str">
        <f t="shared" si="2"/>
        <v/>
      </c>
      <c r="N34" s="27"/>
      <c r="P34" s="50" t="str">
        <f>IF(P33="","","Valeur de z =")</f>
        <v/>
      </c>
      <c r="Q34" s="64" t="str">
        <f>IF(P34="","",'Table 1'!V46)</f>
        <v/>
      </c>
      <c r="R34" s="50" t="str">
        <f>IF(Q34="","",IF('Table 1'!V46&gt;1.96, "z &gt; 1.96, on rejette H0","z &lt; 1.96, on accepte H0"))</f>
        <v/>
      </c>
      <c r="S34" s="22"/>
      <c r="T34" s="22"/>
      <c r="U34" s="22"/>
      <c r="W34" s="36" t="s">
        <v>23</v>
      </c>
      <c r="X34" s="37">
        <v>36</v>
      </c>
      <c r="Y34" s="45" t="s">
        <v>4</v>
      </c>
    </row>
    <row r="35" spans="1:25" ht="15" x14ac:dyDescent="0.25">
      <c r="A35" s="5">
        <v>25</v>
      </c>
      <c r="C35" s="92"/>
      <c r="E35" s="92"/>
      <c r="F35" s="5">
        <v>25</v>
      </c>
      <c r="H35" s="41" t="str">
        <f t="shared" si="0"/>
        <v/>
      </c>
      <c r="I35" s="19"/>
      <c r="K35" s="26"/>
      <c r="L35" s="42" t="str">
        <f t="shared" si="1"/>
        <v/>
      </c>
      <c r="M35" s="42" t="str">
        <f t="shared" si="2"/>
        <v/>
      </c>
      <c r="N35" s="27"/>
      <c r="P35" s="50" t="str">
        <f>IF(P33="","",IF(Q34&lt;1.96,"La succession semble aléatoire","La succession ne semble pas aléatoire"))</f>
        <v/>
      </c>
      <c r="Q35" s="50"/>
      <c r="R35" s="50"/>
      <c r="S35" s="22"/>
      <c r="T35" s="22"/>
      <c r="U35" s="22"/>
      <c r="W35" s="36" t="s">
        <v>23</v>
      </c>
      <c r="X35" s="37">
        <v>43</v>
      </c>
      <c r="Y35" s="45" t="s">
        <v>4</v>
      </c>
    </row>
    <row r="36" spans="1:25" x14ac:dyDescent="0.2">
      <c r="A36" s="5">
        <v>26</v>
      </c>
      <c r="C36" s="92"/>
      <c r="E36" s="92"/>
      <c r="F36" s="5">
        <v>26</v>
      </c>
      <c r="H36" s="41" t="str">
        <f t="shared" si="0"/>
        <v/>
      </c>
      <c r="I36" s="19"/>
      <c r="K36" s="26"/>
      <c r="L36" s="42" t="str">
        <f t="shared" si="1"/>
        <v/>
      </c>
      <c r="M36" s="42" t="str">
        <f t="shared" si="2"/>
        <v/>
      </c>
      <c r="N36" s="27"/>
      <c r="P36" s="22"/>
      <c r="Q36" s="22"/>
      <c r="R36" s="22"/>
      <c r="S36" s="22"/>
      <c r="T36" s="22"/>
      <c r="U36" s="22"/>
      <c r="W36" s="36" t="s">
        <v>23</v>
      </c>
      <c r="X36" s="37">
        <v>51</v>
      </c>
      <c r="Y36" s="45" t="s">
        <v>4</v>
      </c>
    </row>
    <row r="37" spans="1:25" x14ac:dyDescent="0.2">
      <c r="A37" s="5">
        <v>27</v>
      </c>
      <c r="C37" s="92"/>
      <c r="E37" s="92"/>
      <c r="F37" s="5">
        <v>27</v>
      </c>
      <c r="H37" s="41" t="str">
        <f t="shared" si="0"/>
        <v/>
      </c>
      <c r="I37" s="19"/>
      <c r="K37" s="26"/>
      <c r="L37" s="42" t="str">
        <f t="shared" si="1"/>
        <v/>
      </c>
      <c r="M37" s="42" t="str">
        <f t="shared" si="2"/>
        <v/>
      </c>
      <c r="N37" s="27"/>
      <c r="W37" s="36" t="s">
        <v>23</v>
      </c>
      <c r="X37" s="37">
        <v>44</v>
      </c>
      <c r="Y37" s="45" t="s">
        <v>4</v>
      </c>
    </row>
    <row r="38" spans="1:25" x14ac:dyDescent="0.2">
      <c r="A38" s="5">
        <v>28</v>
      </c>
      <c r="C38" s="92"/>
      <c r="E38" s="92"/>
      <c r="F38" s="5">
        <v>28</v>
      </c>
      <c r="H38" s="41" t="str">
        <f t="shared" si="0"/>
        <v/>
      </c>
      <c r="I38" s="19"/>
      <c r="K38" s="26"/>
      <c r="L38" s="42" t="str">
        <f t="shared" si="1"/>
        <v/>
      </c>
      <c r="M38" s="42" t="str">
        <f t="shared" si="2"/>
        <v/>
      </c>
      <c r="N38" s="27"/>
      <c r="W38" s="36" t="s">
        <v>24</v>
      </c>
      <c r="X38" s="37">
        <v>12</v>
      </c>
      <c r="Y38" s="45" t="s">
        <v>5</v>
      </c>
    </row>
    <row r="39" spans="1:25" x14ac:dyDescent="0.2">
      <c r="A39" s="5">
        <v>29</v>
      </c>
      <c r="C39" s="92"/>
      <c r="E39" s="92"/>
      <c r="F39" s="5">
        <v>29</v>
      </c>
      <c r="H39" s="41" t="str">
        <f t="shared" si="0"/>
        <v/>
      </c>
      <c r="I39" s="19"/>
      <c r="K39" s="26"/>
      <c r="L39" s="42" t="str">
        <f t="shared" si="1"/>
        <v/>
      </c>
      <c r="M39" s="42" t="str">
        <f t="shared" si="2"/>
        <v/>
      </c>
      <c r="N39" s="27"/>
      <c r="W39" s="36" t="s">
        <v>23</v>
      </c>
      <c r="X39" s="37">
        <v>26</v>
      </c>
      <c r="Y39" s="45" t="s">
        <v>5</v>
      </c>
    </row>
    <row r="40" spans="1:25" x14ac:dyDescent="0.2">
      <c r="A40" s="5">
        <v>30</v>
      </c>
      <c r="C40" s="92"/>
      <c r="E40" s="92"/>
      <c r="F40" s="5">
        <v>30</v>
      </c>
      <c r="H40" s="41" t="str">
        <f t="shared" si="0"/>
        <v/>
      </c>
      <c r="I40" s="19"/>
      <c r="K40" s="26"/>
      <c r="L40" s="42" t="str">
        <f t="shared" si="1"/>
        <v/>
      </c>
      <c r="M40" s="42" t="str">
        <f t="shared" si="2"/>
        <v/>
      </c>
      <c r="N40" s="27"/>
      <c r="W40" s="36" t="s">
        <v>23</v>
      </c>
      <c r="X40" s="37">
        <v>43</v>
      </c>
      <c r="Y40" s="45" t="s">
        <v>4</v>
      </c>
    </row>
    <row r="41" spans="1:25" x14ac:dyDescent="0.2">
      <c r="A41" s="5">
        <v>31</v>
      </c>
      <c r="C41" s="92"/>
      <c r="E41" s="92"/>
      <c r="F41" s="5">
        <v>31</v>
      </c>
      <c r="H41" s="41" t="str">
        <f t="shared" si="0"/>
        <v/>
      </c>
      <c r="I41" s="19"/>
      <c r="K41" s="26"/>
      <c r="L41" s="42" t="str">
        <f t="shared" si="1"/>
        <v/>
      </c>
      <c r="M41" s="42" t="str">
        <f t="shared" si="2"/>
        <v/>
      </c>
      <c r="N41" s="27"/>
      <c r="W41" s="36" t="s">
        <v>23</v>
      </c>
      <c r="X41" s="37">
        <v>75</v>
      </c>
      <c r="Y41" s="45" t="s">
        <v>4</v>
      </c>
    </row>
    <row r="42" spans="1:25" x14ac:dyDescent="0.2">
      <c r="A42" s="5">
        <v>32</v>
      </c>
      <c r="C42" s="92"/>
      <c r="E42" s="92"/>
      <c r="F42" s="5">
        <v>32</v>
      </c>
      <c r="H42" s="41" t="str">
        <f t="shared" si="0"/>
        <v/>
      </c>
      <c r="I42" s="19"/>
      <c r="K42" s="26"/>
      <c r="L42" s="42" t="str">
        <f t="shared" si="1"/>
        <v/>
      </c>
      <c r="M42" s="42" t="str">
        <f t="shared" si="2"/>
        <v/>
      </c>
      <c r="N42" s="27"/>
      <c r="W42" s="36" t="s">
        <v>24</v>
      </c>
      <c r="X42" s="37">
        <v>2</v>
      </c>
      <c r="Y42" s="45" t="s">
        <v>5</v>
      </c>
    </row>
    <row r="43" spans="1:25" x14ac:dyDescent="0.2">
      <c r="A43" s="5">
        <v>33</v>
      </c>
      <c r="C43" s="92"/>
      <c r="E43" s="92"/>
      <c r="F43" s="5">
        <v>33</v>
      </c>
      <c r="H43" s="41" t="str">
        <f t="shared" si="0"/>
        <v/>
      </c>
      <c r="I43" s="19"/>
      <c r="K43" s="26"/>
      <c r="L43" s="42" t="str">
        <f t="shared" si="1"/>
        <v/>
      </c>
      <c r="M43" s="42" t="str">
        <f t="shared" si="2"/>
        <v/>
      </c>
      <c r="N43" s="27"/>
      <c r="W43" s="36" t="s">
        <v>24</v>
      </c>
      <c r="X43" s="37">
        <v>3</v>
      </c>
      <c r="Y43" s="45" t="s">
        <v>5</v>
      </c>
    </row>
    <row r="44" spans="1:25" x14ac:dyDescent="0.2">
      <c r="A44" s="5">
        <v>34</v>
      </c>
      <c r="C44" s="92"/>
      <c r="E44" s="92"/>
      <c r="F44" s="5">
        <v>34</v>
      </c>
      <c r="H44" s="41" t="str">
        <f t="shared" si="0"/>
        <v/>
      </c>
      <c r="I44" s="19"/>
      <c r="K44" s="26"/>
      <c r="L44" s="42" t="str">
        <f t="shared" si="1"/>
        <v/>
      </c>
      <c r="M44" s="42" t="str">
        <f t="shared" si="2"/>
        <v/>
      </c>
      <c r="N44" s="27"/>
      <c r="W44" s="36" t="s">
        <v>24</v>
      </c>
      <c r="X44" s="37">
        <v>15</v>
      </c>
      <c r="Y44" s="45" t="s">
        <v>5</v>
      </c>
    </row>
    <row r="45" spans="1:25" x14ac:dyDescent="0.2">
      <c r="A45" s="5">
        <v>35</v>
      </c>
      <c r="C45" s="92"/>
      <c r="E45" s="92"/>
      <c r="F45" s="5">
        <v>35</v>
      </c>
      <c r="H45" s="41" t="str">
        <f t="shared" si="0"/>
        <v/>
      </c>
      <c r="I45" s="19"/>
      <c r="K45" s="26"/>
      <c r="L45" s="42" t="str">
        <f t="shared" si="1"/>
        <v/>
      </c>
      <c r="M45" s="42" t="str">
        <f t="shared" si="2"/>
        <v/>
      </c>
      <c r="N45" s="27"/>
      <c r="W45" s="36" t="s">
        <v>24</v>
      </c>
      <c r="X45" s="37">
        <v>18</v>
      </c>
      <c r="Y45" s="45" t="s">
        <v>5</v>
      </c>
    </row>
    <row r="46" spans="1:25" x14ac:dyDescent="0.2">
      <c r="A46" s="5">
        <v>36</v>
      </c>
      <c r="C46" s="92"/>
      <c r="E46" s="92"/>
      <c r="F46" s="5">
        <v>36</v>
      </c>
      <c r="H46" s="41" t="str">
        <f t="shared" si="0"/>
        <v/>
      </c>
      <c r="I46" s="19"/>
      <c r="K46" s="26"/>
      <c r="L46" s="42" t="str">
        <f t="shared" si="1"/>
        <v/>
      </c>
      <c r="M46" s="42" t="str">
        <f t="shared" si="2"/>
        <v/>
      </c>
      <c r="N46" s="27"/>
      <c r="W46" s="36" t="s">
        <v>23</v>
      </c>
      <c r="X46" s="37">
        <v>78</v>
      </c>
      <c r="Y46" s="45" t="s">
        <v>4</v>
      </c>
    </row>
    <row r="47" spans="1:25" x14ac:dyDescent="0.2">
      <c r="A47" s="5">
        <v>37</v>
      </c>
      <c r="C47" s="92"/>
      <c r="E47" s="92"/>
      <c r="F47" s="5">
        <v>37</v>
      </c>
      <c r="H47" s="41" t="str">
        <f t="shared" si="0"/>
        <v/>
      </c>
      <c r="I47" s="19"/>
      <c r="K47" s="26"/>
      <c r="L47" s="42" t="str">
        <f t="shared" si="1"/>
        <v/>
      </c>
      <c r="M47" s="42" t="str">
        <f t="shared" si="2"/>
        <v/>
      </c>
      <c r="N47" s="27"/>
      <c r="W47" s="36" t="s">
        <v>24</v>
      </c>
      <c r="X47" s="37">
        <v>24</v>
      </c>
      <c r="Y47" s="45" t="s">
        <v>5</v>
      </c>
    </row>
    <row r="48" spans="1:25" x14ac:dyDescent="0.2">
      <c r="A48" s="5">
        <v>38</v>
      </c>
      <c r="C48" s="92"/>
      <c r="E48" s="92"/>
      <c r="F48" s="5">
        <v>38</v>
      </c>
      <c r="H48" s="41" t="str">
        <f t="shared" si="0"/>
        <v/>
      </c>
      <c r="I48" s="19"/>
      <c r="K48" s="26"/>
      <c r="L48" s="42" t="str">
        <f t="shared" si="1"/>
        <v/>
      </c>
      <c r="M48" s="42" t="str">
        <f t="shared" si="2"/>
        <v/>
      </c>
      <c r="N48" s="27"/>
      <c r="W48" s="36" t="s">
        <v>24</v>
      </c>
      <c r="X48" s="37">
        <v>13</v>
      </c>
      <c r="Y48" s="45" t="s">
        <v>5</v>
      </c>
    </row>
    <row r="49" spans="1:25" x14ac:dyDescent="0.2">
      <c r="A49" s="5">
        <v>39</v>
      </c>
      <c r="C49" s="92"/>
      <c r="E49" s="92"/>
      <c r="F49" s="5">
        <v>39</v>
      </c>
      <c r="H49" s="41" t="str">
        <f t="shared" si="0"/>
        <v/>
      </c>
      <c r="I49" s="19"/>
      <c r="K49" s="26"/>
      <c r="L49" s="42" t="str">
        <f t="shared" si="1"/>
        <v/>
      </c>
      <c r="M49" s="42" t="str">
        <f t="shared" si="2"/>
        <v/>
      </c>
      <c r="N49" s="27"/>
      <c r="W49" s="36" t="s">
        <v>23</v>
      </c>
      <c r="X49" s="37">
        <v>27</v>
      </c>
      <c r="Y49" s="45" t="s">
        <v>4</v>
      </c>
    </row>
    <row r="50" spans="1:25" x14ac:dyDescent="0.2">
      <c r="A50" s="5">
        <v>40</v>
      </c>
      <c r="C50" s="92"/>
      <c r="E50" s="92"/>
      <c r="F50" s="5">
        <v>40</v>
      </c>
      <c r="H50" s="41" t="str">
        <f t="shared" si="0"/>
        <v/>
      </c>
      <c r="I50" s="19"/>
      <c r="K50" s="26"/>
      <c r="L50" s="42" t="str">
        <f t="shared" si="1"/>
        <v/>
      </c>
      <c r="M50" s="42" t="str">
        <f t="shared" si="2"/>
        <v/>
      </c>
      <c r="N50" s="27"/>
      <c r="W50" s="36" t="s">
        <v>23</v>
      </c>
      <c r="X50" s="37">
        <v>86</v>
      </c>
      <c r="Y50" s="45" t="s">
        <v>4</v>
      </c>
    </row>
    <row r="51" spans="1:25" x14ac:dyDescent="0.2">
      <c r="A51" s="5">
        <v>41</v>
      </c>
      <c r="C51" s="92"/>
      <c r="E51" s="92"/>
      <c r="F51" s="5">
        <v>41</v>
      </c>
      <c r="H51" s="41" t="str">
        <f t="shared" si="0"/>
        <v/>
      </c>
      <c r="I51" s="19"/>
      <c r="K51" s="26"/>
      <c r="L51" s="42" t="str">
        <f t="shared" si="1"/>
        <v/>
      </c>
      <c r="M51" s="42" t="str">
        <f t="shared" si="2"/>
        <v/>
      </c>
      <c r="N51" s="27"/>
      <c r="W51" s="36" t="s">
        <v>23</v>
      </c>
      <c r="X51" s="37">
        <v>61</v>
      </c>
      <c r="Y51" s="45" t="s">
        <v>4</v>
      </c>
    </row>
    <row r="52" spans="1:25" x14ac:dyDescent="0.2">
      <c r="A52" s="5">
        <v>42</v>
      </c>
      <c r="C52" s="92"/>
      <c r="E52" s="92"/>
      <c r="F52" s="5">
        <v>42</v>
      </c>
      <c r="H52" s="41" t="str">
        <f t="shared" si="0"/>
        <v/>
      </c>
      <c r="I52" s="19"/>
      <c r="K52" s="26"/>
      <c r="L52" s="42" t="str">
        <f t="shared" si="1"/>
        <v/>
      </c>
      <c r="M52" s="42" t="str">
        <f t="shared" si="2"/>
        <v/>
      </c>
      <c r="N52" s="27"/>
      <c r="W52" s="36" t="s">
        <v>24</v>
      </c>
      <c r="X52" s="37">
        <v>13</v>
      </c>
      <c r="Y52" s="45" t="s">
        <v>5</v>
      </c>
    </row>
    <row r="53" spans="1:25" x14ac:dyDescent="0.2">
      <c r="A53" s="5">
        <v>43</v>
      </c>
      <c r="C53" s="92"/>
      <c r="E53" s="92"/>
      <c r="F53" s="5">
        <v>43</v>
      </c>
      <c r="H53" s="41" t="str">
        <f t="shared" si="0"/>
        <v/>
      </c>
      <c r="I53" s="19"/>
      <c r="K53" s="26"/>
      <c r="L53" s="42" t="str">
        <f t="shared" si="1"/>
        <v/>
      </c>
      <c r="M53" s="42" t="str">
        <f t="shared" si="2"/>
        <v/>
      </c>
      <c r="N53" s="27"/>
      <c r="W53" s="36" t="s">
        <v>24</v>
      </c>
      <c r="X53" s="37">
        <v>7</v>
      </c>
      <c r="Y53" s="45" t="s">
        <v>5</v>
      </c>
    </row>
    <row r="54" spans="1:25" x14ac:dyDescent="0.2">
      <c r="A54" s="5">
        <v>44</v>
      </c>
      <c r="C54" s="92"/>
      <c r="E54" s="92"/>
      <c r="F54" s="5">
        <v>44</v>
      </c>
      <c r="H54" s="41" t="str">
        <f t="shared" si="0"/>
        <v/>
      </c>
      <c r="I54" s="19"/>
      <c r="K54" s="26"/>
      <c r="L54" s="42" t="str">
        <f t="shared" si="1"/>
        <v/>
      </c>
      <c r="M54" s="42" t="str">
        <f t="shared" si="2"/>
        <v/>
      </c>
      <c r="N54" s="27"/>
      <c r="W54" s="36" t="s">
        <v>24</v>
      </c>
      <c r="X54" s="37">
        <v>6</v>
      </c>
      <c r="Y54" s="45" t="s">
        <v>5</v>
      </c>
    </row>
    <row r="55" spans="1:25" x14ac:dyDescent="0.2">
      <c r="A55" s="5">
        <v>45</v>
      </c>
      <c r="C55" s="92"/>
      <c r="E55" s="92"/>
      <c r="F55" s="5">
        <v>45</v>
      </c>
      <c r="H55" s="41" t="str">
        <f t="shared" si="0"/>
        <v/>
      </c>
      <c r="I55" s="19"/>
      <c r="K55" s="26"/>
      <c r="L55" s="42" t="str">
        <f t="shared" si="1"/>
        <v/>
      </c>
      <c r="M55" s="42" t="str">
        <f t="shared" si="2"/>
        <v/>
      </c>
      <c r="N55" s="27"/>
      <c r="W55" s="36"/>
      <c r="X55" s="37">
        <v>8</v>
      </c>
      <c r="Y55" s="45" t="s">
        <v>5</v>
      </c>
    </row>
    <row r="56" spans="1:25" x14ac:dyDescent="0.2">
      <c r="A56" s="5">
        <v>46</v>
      </c>
      <c r="C56" s="92"/>
      <c r="E56" s="92"/>
      <c r="F56" s="5">
        <v>46</v>
      </c>
      <c r="H56" s="41" t="str">
        <f t="shared" si="0"/>
        <v/>
      </c>
      <c r="I56" s="19"/>
      <c r="K56" s="26"/>
      <c r="L56" s="42" t="str">
        <f t="shared" si="1"/>
        <v/>
      </c>
      <c r="M56" s="42" t="str">
        <f t="shared" si="2"/>
        <v/>
      </c>
      <c r="N56" s="27"/>
      <c r="W56" s="36"/>
      <c r="X56" s="37"/>
    </row>
    <row r="57" spans="1:25" x14ac:dyDescent="0.2">
      <c r="A57" s="5">
        <v>47</v>
      </c>
      <c r="C57" s="92"/>
      <c r="E57" s="92"/>
      <c r="F57" s="5">
        <v>47</v>
      </c>
      <c r="H57" s="41" t="str">
        <f t="shared" si="0"/>
        <v/>
      </c>
      <c r="I57" s="19"/>
      <c r="K57" s="26"/>
      <c r="L57" s="42" t="str">
        <f t="shared" si="1"/>
        <v/>
      </c>
      <c r="M57" s="42" t="str">
        <f t="shared" si="2"/>
        <v/>
      </c>
      <c r="N57" s="27"/>
      <c r="W57" s="36"/>
      <c r="X57" s="37"/>
    </row>
    <row r="58" spans="1:25" x14ac:dyDescent="0.2">
      <c r="A58" s="5">
        <v>48</v>
      </c>
      <c r="C58" s="92"/>
      <c r="E58" s="92"/>
      <c r="F58" s="5">
        <v>48</v>
      </c>
      <c r="H58" s="41" t="str">
        <f t="shared" si="0"/>
        <v/>
      </c>
      <c r="I58" s="19"/>
      <c r="K58" s="26"/>
      <c r="L58" s="42" t="str">
        <f t="shared" si="1"/>
        <v/>
      </c>
      <c r="M58" s="42" t="str">
        <f t="shared" si="2"/>
        <v/>
      </c>
      <c r="N58" s="27"/>
      <c r="W58" s="36"/>
      <c r="X58" s="37"/>
    </row>
    <row r="59" spans="1:25" x14ac:dyDescent="0.2">
      <c r="A59" s="5">
        <v>49</v>
      </c>
      <c r="C59" s="92"/>
      <c r="E59" s="92"/>
      <c r="F59" s="5">
        <v>49</v>
      </c>
      <c r="H59" s="41" t="str">
        <f t="shared" si="0"/>
        <v/>
      </c>
      <c r="I59" s="19"/>
      <c r="K59" s="26"/>
      <c r="L59" s="42" t="str">
        <f t="shared" si="1"/>
        <v/>
      </c>
      <c r="M59" s="42" t="str">
        <f t="shared" si="2"/>
        <v/>
      </c>
      <c r="N59" s="27"/>
      <c r="W59" s="36"/>
      <c r="X59" s="37"/>
    </row>
    <row r="60" spans="1:25" x14ac:dyDescent="0.2">
      <c r="A60" s="5">
        <v>50</v>
      </c>
      <c r="C60" s="92"/>
      <c r="E60" s="92"/>
      <c r="F60" s="5">
        <v>50</v>
      </c>
      <c r="H60" s="41" t="str">
        <f t="shared" si="0"/>
        <v/>
      </c>
      <c r="I60" s="19"/>
      <c r="K60" s="26"/>
      <c r="L60" s="42" t="str">
        <f t="shared" si="1"/>
        <v/>
      </c>
      <c r="M60" s="42" t="str">
        <f t="shared" si="2"/>
        <v/>
      </c>
      <c r="N60" s="27"/>
      <c r="W60" s="36"/>
      <c r="X60" s="37"/>
    </row>
    <row r="61" spans="1:25" x14ac:dyDescent="0.2">
      <c r="A61" s="5">
        <v>51</v>
      </c>
      <c r="C61" s="92"/>
      <c r="E61" s="92"/>
      <c r="F61" s="5">
        <v>51</v>
      </c>
      <c r="H61" s="41" t="str">
        <f t="shared" si="0"/>
        <v/>
      </c>
      <c r="I61" s="19"/>
      <c r="K61" s="26"/>
      <c r="L61" s="42" t="str">
        <f t="shared" si="1"/>
        <v/>
      </c>
      <c r="M61" s="42" t="str">
        <f t="shared" si="2"/>
        <v/>
      </c>
      <c r="N61" s="27"/>
      <c r="W61" s="36"/>
      <c r="X61" s="37"/>
    </row>
    <row r="62" spans="1:25" x14ac:dyDescent="0.2">
      <c r="A62" s="5">
        <v>52</v>
      </c>
      <c r="C62" s="92"/>
      <c r="E62" s="92"/>
      <c r="F62" s="5">
        <v>52</v>
      </c>
      <c r="H62" s="41" t="str">
        <f t="shared" si="0"/>
        <v/>
      </c>
      <c r="I62" s="19"/>
      <c r="K62" s="26"/>
      <c r="L62" s="42" t="str">
        <f t="shared" si="1"/>
        <v/>
      </c>
      <c r="M62" s="42" t="str">
        <f t="shared" si="2"/>
        <v/>
      </c>
      <c r="N62" s="27"/>
      <c r="W62" s="36"/>
      <c r="X62" s="37"/>
    </row>
    <row r="63" spans="1:25" x14ac:dyDescent="0.2">
      <c r="A63" s="5">
        <v>53</v>
      </c>
      <c r="C63" s="92"/>
      <c r="E63" s="92"/>
      <c r="F63" s="5">
        <v>53</v>
      </c>
      <c r="H63" s="41" t="str">
        <f t="shared" si="0"/>
        <v/>
      </c>
      <c r="I63" s="19"/>
      <c r="K63" s="26"/>
      <c r="L63" s="42" t="str">
        <f t="shared" si="1"/>
        <v/>
      </c>
      <c r="M63" s="42" t="str">
        <f t="shared" si="2"/>
        <v/>
      </c>
      <c r="N63" s="27"/>
      <c r="W63" s="36"/>
      <c r="X63" s="37"/>
    </row>
    <row r="64" spans="1:25" x14ac:dyDescent="0.2">
      <c r="A64" s="5">
        <v>54</v>
      </c>
      <c r="C64" s="92"/>
      <c r="E64" s="92"/>
      <c r="F64" s="5">
        <v>54</v>
      </c>
      <c r="H64" s="41" t="str">
        <f t="shared" si="0"/>
        <v/>
      </c>
      <c r="I64" s="19"/>
      <c r="K64" s="26"/>
      <c r="L64" s="42" t="str">
        <f t="shared" si="1"/>
        <v/>
      </c>
      <c r="M64" s="42" t="str">
        <f t="shared" si="2"/>
        <v/>
      </c>
      <c r="N64" s="27"/>
      <c r="W64" s="36"/>
      <c r="X64" s="37"/>
    </row>
    <row r="65" spans="1:24" x14ac:dyDescent="0.2">
      <c r="A65" s="5">
        <v>55</v>
      </c>
      <c r="C65" s="92"/>
      <c r="E65" s="92"/>
      <c r="F65" s="5">
        <v>55</v>
      </c>
      <c r="H65" s="41" t="str">
        <f t="shared" si="0"/>
        <v/>
      </c>
      <c r="I65" s="19"/>
      <c r="K65" s="26"/>
      <c r="L65" s="42" t="str">
        <f t="shared" si="1"/>
        <v/>
      </c>
      <c r="M65" s="42" t="str">
        <f t="shared" si="2"/>
        <v/>
      </c>
      <c r="N65" s="27"/>
      <c r="W65" s="36"/>
      <c r="X65" s="37"/>
    </row>
    <row r="66" spans="1:24" x14ac:dyDescent="0.2">
      <c r="A66" s="5">
        <v>56</v>
      </c>
      <c r="C66" s="92"/>
      <c r="E66" s="92"/>
      <c r="F66" s="5">
        <v>56</v>
      </c>
      <c r="H66" s="41" t="str">
        <f t="shared" si="0"/>
        <v/>
      </c>
      <c r="I66" s="19"/>
      <c r="K66" s="26"/>
      <c r="L66" s="42" t="str">
        <f t="shared" si="1"/>
        <v/>
      </c>
      <c r="M66" s="42" t="str">
        <f t="shared" si="2"/>
        <v/>
      </c>
      <c r="N66" s="27"/>
      <c r="W66" s="36"/>
      <c r="X66" s="37"/>
    </row>
    <row r="67" spans="1:24" x14ac:dyDescent="0.2">
      <c r="A67" s="5">
        <v>57</v>
      </c>
      <c r="C67" s="92"/>
      <c r="E67" s="92"/>
      <c r="F67" s="5">
        <v>57</v>
      </c>
      <c r="H67" s="41" t="str">
        <f t="shared" si="0"/>
        <v/>
      </c>
      <c r="I67" s="19"/>
      <c r="K67" s="26"/>
      <c r="L67" s="42" t="str">
        <f t="shared" si="1"/>
        <v/>
      </c>
      <c r="M67" s="42" t="str">
        <f t="shared" si="2"/>
        <v/>
      </c>
      <c r="N67" s="27"/>
      <c r="W67" s="36"/>
      <c r="X67" s="37"/>
    </row>
    <row r="68" spans="1:24" x14ac:dyDescent="0.2">
      <c r="A68" s="5">
        <v>58</v>
      </c>
      <c r="C68" s="92"/>
      <c r="E68" s="92"/>
      <c r="F68" s="5">
        <v>58</v>
      </c>
      <c r="H68" s="41" t="str">
        <f t="shared" si="0"/>
        <v/>
      </c>
      <c r="I68" s="19"/>
      <c r="K68" s="26"/>
      <c r="L68" s="42" t="str">
        <f t="shared" si="1"/>
        <v/>
      </c>
      <c r="M68" s="42" t="str">
        <f t="shared" si="2"/>
        <v/>
      </c>
      <c r="N68" s="27"/>
      <c r="W68" s="36"/>
      <c r="X68" s="37"/>
    </row>
    <row r="69" spans="1:24" x14ac:dyDescent="0.2">
      <c r="A69" s="5">
        <v>59</v>
      </c>
      <c r="C69" s="92"/>
      <c r="E69" s="92"/>
      <c r="F69" s="5">
        <v>59</v>
      </c>
      <c r="H69" s="41" t="str">
        <f t="shared" si="0"/>
        <v/>
      </c>
      <c r="I69" s="19"/>
      <c r="K69" s="26"/>
      <c r="L69" s="42" t="str">
        <f t="shared" si="1"/>
        <v/>
      </c>
      <c r="M69" s="42" t="str">
        <f t="shared" si="2"/>
        <v/>
      </c>
      <c r="N69" s="27"/>
      <c r="W69" s="36"/>
      <c r="X69" s="37"/>
    </row>
    <row r="70" spans="1:24" x14ac:dyDescent="0.2">
      <c r="A70" s="5">
        <v>60</v>
      </c>
      <c r="C70" s="92"/>
      <c r="E70" s="92"/>
      <c r="F70" s="5">
        <v>60</v>
      </c>
      <c r="H70" s="41" t="str">
        <f t="shared" si="0"/>
        <v/>
      </c>
      <c r="I70" s="19"/>
      <c r="K70" s="26"/>
      <c r="L70" s="42" t="str">
        <f t="shared" si="1"/>
        <v/>
      </c>
      <c r="M70" s="42" t="str">
        <f t="shared" si="2"/>
        <v/>
      </c>
      <c r="N70" s="27"/>
      <c r="W70" s="36"/>
      <c r="X70" s="37"/>
    </row>
    <row r="71" spans="1:24" x14ac:dyDescent="0.2">
      <c r="A71" s="5">
        <v>61</v>
      </c>
      <c r="C71" s="92"/>
      <c r="E71" s="92"/>
      <c r="F71" s="5">
        <v>61</v>
      </c>
      <c r="H71" s="41" t="str">
        <f t="shared" si="0"/>
        <v/>
      </c>
      <c r="I71" s="19"/>
      <c r="K71" s="26"/>
      <c r="L71" s="42" t="str">
        <f t="shared" si="1"/>
        <v/>
      </c>
      <c r="M71" s="42" t="str">
        <f t="shared" si="2"/>
        <v/>
      </c>
      <c r="N71" s="27"/>
      <c r="W71" s="36"/>
      <c r="X71" s="37"/>
    </row>
    <row r="72" spans="1:24" x14ac:dyDescent="0.2">
      <c r="A72" s="5">
        <v>62</v>
      </c>
      <c r="C72" s="92"/>
      <c r="E72" s="92"/>
      <c r="F72" s="5">
        <v>62</v>
      </c>
      <c r="H72" s="41" t="str">
        <f t="shared" si="0"/>
        <v/>
      </c>
      <c r="I72" s="19"/>
      <c r="K72" s="26"/>
      <c r="L72" s="42" t="str">
        <f t="shared" si="1"/>
        <v/>
      </c>
      <c r="M72" s="42" t="str">
        <f t="shared" si="2"/>
        <v/>
      </c>
      <c r="N72" s="27"/>
      <c r="W72" s="36"/>
      <c r="X72" s="37"/>
    </row>
    <row r="73" spans="1:24" x14ac:dyDescent="0.2">
      <c r="A73" s="5">
        <v>63</v>
      </c>
      <c r="C73" s="92"/>
      <c r="E73" s="92"/>
      <c r="F73" s="5">
        <v>63</v>
      </c>
      <c r="H73" s="41" t="str">
        <f t="shared" si="0"/>
        <v/>
      </c>
      <c r="I73" s="19"/>
      <c r="K73" s="26"/>
      <c r="L73" s="42" t="str">
        <f t="shared" si="1"/>
        <v/>
      </c>
      <c r="M73" s="42" t="str">
        <f t="shared" si="2"/>
        <v/>
      </c>
      <c r="N73" s="27"/>
      <c r="W73" s="36"/>
      <c r="X73" s="37"/>
    </row>
    <row r="74" spans="1:24" x14ac:dyDescent="0.2">
      <c r="A74" s="5">
        <v>64</v>
      </c>
      <c r="C74" s="92"/>
      <c r="E74" s="92"/>
      <c r="F74" s="5">
        <v>64</v>
      </c>
      <c r="H74" s="41" t="str">
        <f t="shared" si="0"/>
        <v/>
      </c>
      <c r="I74" s="19"/>
      <c r="K74" s="26"/>
      <c r="L74" s="42" t="str">
        <f t="shared" si="1"/>
        <v/>
      </c>
      <c r="M74" s="42" t="str">
        <f t="shared" si="2"/>
        <v/>
      </c>
      <c r="N74" s="27"/>
      <c r="W74" s="36"/>
      <c r="X74" s="37"/>
    </row>
    <row r="75" spans="1:24" x14ac:dyDescent="0.2">
      <c r="A75" s="5">
        <v>65</v>
      </c>
      <c r="C75" s="92"/>
      <c r="E75" s="92"/>
      <c r="F75" s="5">
        <v>65</v>
      </c>
      <c r="H75" s="41" t="str">
        <f t="shared" si="0"/>
        <v/>
      </c>
      <c r="I75" s="19"/>
      <c r="K75" s="26"/>
      <c r="L75" s="42" t="str">
        <f t="shared" si="1"/>
        <v/>
      </c>
      <c r="M75" s="42" t="str">
        <f t="shared" si="2"/>
        <v/>
      </c>
      <c r="N75" s="27"/>
      <c r="W75" s="36"/>
      <c r="X75" s="37"/>
    </row>
    <row r="76" spans="1:24" x14ac:dyDescent="0.2">
      <c r="A76" s="5">
        <v>66</v>
      </c>
      <c r="C76" s="92"/>
      <c r="E76" s="92"/>
      <c r="F76" s="5">
        <v>66</v>
      </c>
      <c r="H76" s="41" t="str">
        <f t="shared" ref="H76:H139" si="3">IF(C76="","",IF(C77=C76,0,1))</f>
        <v/>
      </c>
      <c r="I76" s="19"/>
      <c r="K76" s="26"/>
      <c r="L76" s="42" t="str">
        <f t="shared" ref="L76:L139" si="4">IF(E76="","",IF(E76&gt;E$1014,"A","B"))</f>
        <v/>
      </c>
      <c r="M76" s="42" t="str">
        <f t="shared" ref="M76:M139" si="5">IF(L76="","",IF(L77=L76,0,1))</f>
        <v/>
      </c>
      <c r="N76" s="27"/>
      <c r="W76" s="36"/>
      <c r="X76" s="37"/>
    </row>
    <row r="77" spans="1:24" x14ac:dyDescent="0.2">
      <c r="A77" s="5">
        <v>67</v>
      </c>
      <c r="C77" s="92"/>
      <c r="E77" s="92"/>
      <c r="F77" s="5">
        <v>67</v>
      </c>
      <c r="H77" s="41" t="str">
        <f t="shared" si="3"/>
        <v/>
      </c>
      <c r="I77" s="19"/>
      <c r="K77" s="26"/>
      <c r="L77" s="42" t="str">
        <f t="shared" si="4"/>
        <v/>
      </c>
      <c r="M77" s="42" t="str">
        <f t="shared" si="5"/>
        <v/>
      </c>
      <c r="N77" s="27"/>
      <c r="W77" s="36"/>
      <c r="X77" s="37"/>
    </row>
    <row r="78" spans="1:24" x14ac:dyDescent="0.2">
      <c r="A78" s="5">
        <v>68</v>
      </c>
      <c r="C78" s="92"/>
      <c r="E78" s="92"/>
      <c r="F78" s="5">
        <v>68</v>
      </c>
      <c r="H78" s="41" t="str">
        <f t="shared" si="3"/>
        <v/>
      </c>
      <c r="I78" s="19"/>
      <c r="K78" s="26"/>
      <c r="L78" s="42" t="str">
        <f t="shared" si="4"/>
        <v/>
      </c>
      <c r="M78" s="42" t="str">
        <f t="shared" si="5"/>
        <v/>
      </c>
      <c r="N78" s="27"/>
      <c r="W78" s="36"/>
      <c r="X78" s="37"/>
    </row>
    <row r="79" spans="1:24" x14ac:dyDescent="0.2">
      <c r="A79" s="5">
        <v>69</v>
      </c>
      <c r="C79" s="92"/>
      <c r="E79" s="92"/>
      <c r="F79" s="5">
        <v>69</v>
      </c>
      <c r="H79" s="41" t="str">
        <f t="shared" si="3"/>
        <v/>
      </c>
      <c r="I79" s="19"/>
      <c r="K79" s="26"/>
      <c r="L79" s="42" t="str">
        <f t="shared" si="4"/>
        <v/>
      </c>
      <c r="M79" s="42" t="str">
        <f t="shared" si="5"/>
        <v/>
      </c>
      <c r="N79" s="27"/>
      <c r="W79" s="36"/>
      <c r="X79" s="37"/>
    </row>
    <row r="80" spans="1:24" x14ac:dyDescent="0.2">
      <c r="A80" s="5">
        <v>70</v>
      </c>
      <c r="C80" s="92"/>
      <c r="E80" s="92"/>
      <c r="F80" s="5">
        <v>70</v>
      </c>
      <c r="H80" s="41" t="str">
        <f t="shared" si="3"/>
        <v/>
      </c>
      <c r="I80" s="19"/>
      <c r="K80" s="26"/>
      <c r="L80" s="42" t="str">
        <f t="shared" si="4"/>
        <v/>
      </c>
      <c r="M80" s="42" t="str">
        <f t="shared" si="5"/>
        <v/>
      </c>
      <c r="N80" s="27"/>
      <c r="W80" s="36"/>
      <c r="X80" s="37"/>
    </row>
    <row r="81" spans="1:24" x14ac:dyDescent="0.2">
      <c r="A81" s="5">
        <v>71</v>
      </c>
      <c r="C81" s="92"/>
      <c r="E81" s="92"/>
      <c r="F81" s="5">
        <v>71</v>
      </c>
      <c r="H81" s="41" t="str">
        <f t="shared" si="3"/>
        <v/>
      </c>
      <c r="I81" s="19"/>
      <c r="K81" s="26"/>
      <c r="L81" s="42" t="str">
        <f t="shared" si="4"/>
        <v/>
      </c>
      <c r="M81" s="42" t="str">
        <f t="shared" si="5"/>
        <v/>
      </c>
      <c r="N81" s="27"/>
      <c r="W81" s="36"/>
      <c r="X81" s="37"/>
    </row>
    <row r="82" spans="1:24" x14ac:dyDescent="0.2">
      <c r="A82" s="5">
        <v>72</v>
      </c>
      <c r="C82" s="92"/>
      <c r="E82" s="92"/>
      <c r="F82" s="5">
        <v>72</v>
      </c>
      <c r="H82" s="41" t="str">
        <f t="shared" si="3"/>
        <v/>
      </c>
      <c r="I82" s="19"/>
      <c r="K82" s="26"/>
      <c r="L82" s="42" t="str">
        <f t="shared" si="4"/>
        <v/>
      </c>
      <c r="M82" s="42" t="str">
        <f t="shared" si="5"/>
        <v/>
      </c>
      <c r="N82" s="27"/>
      <c r="W82" s="36"/>
      <c r="X82" s="37"/>
    </row>
    <row r="83" spans="1:24" x14ac:dyDescent="0.2">
      <c r="A83" s="5">
        <v>73</v>
      </c>
      <c r="C83" s="92"/>
      <c r="E83" s="92"/>
      <c r="F83" s="5">
        <v>73</v>
      </c>
      <c r="H83" s="41" t="str">
        <f t="shared" si="3"/>
        <v/>
      </c>
      <c r="I83" s="19"/>
      <c r="K83" s="26"/>
      <c r="L83" s="42" t="str">
        <f t="shared" si="4"/>
        <v/>
      </c>
      <c r="M83" s="42" t="str">
        <f t="shared" si="5"/>
        <v/>
      </c>
      <c r="N83" s="27"/>
      <c r="W83" s="36"/>
      <c r="X83" s="37"/>
    </row>
    <row r="84" spans="1:24" x14ac:dyDescent="0.2">
      <c r="A84" s="5">
        <v>74</v>
      </c>
      <c r="C84" s="92"/>
      <c r="E84" s="92"/>
      <c r="F84" s="5">
        <v>74</v>
      </c>
      <c r="H84" s="41" t="str">
        <f t="shared" si="3"/>
        <v/>
      </c>
      <c r="I84" s="19"/>
      <c r="K84" s="26"/>
      <c r="L84" s="42" t="str">
        <f t="shared" si="4"/>
        <v/>
      </c>
      <c r="M84" s="42" t="str">
        <f t="shared" si="5"/>
        <v/>
      </c>
      <c r="N84" s="27"/>
      <c r="W84" s="36"/>
      <c r="X84" s="37"/>
    </row>
    <row r="85" spans="1:24" x14ac:dyDescent="0.2">
      <c r="A85" s="5">
        <v>75</v>
      </c>
      <c r="C85" s="92"/>
      <c r="E85" s="92"/>
      <c r="F85" s="5">
        <v>75</v>
      </c>
      <c r="H85" s="41" t="str">
        <f t="shared" si="3"/>
        <v/>
      </c>
      <c r="I85" s="19"/>
      <c r="K85" s="26"/>
      <c r="L85" s="42" t="str">
        <f t="shared" si="4"/>
        <v/>
      </c>
      <c r="M85" s="42" t="str">
        <f t="shared" si="5"/>
        <v/>
      </c>
      <c r="N85" s="27"/>
      <c r="W85" s="36"/>
      <c r="X85" s="37"/>
    </row>
    <row r="86" spans="1:24" x14ac:dyDescent="0.2">
      <c r="A86" s="5">
        <v>76</v>
      </c>
      <c r="C86" s="92"/>
      <c r="E86" s="92"/>
      <c r="F86" s="5">
        <v>76</v>
      </c>
      <c r="H86" s="41" t="str">
        <f t="shared" si="3"/>
        <v/>
      </c>
      <c r="I86" s="19"/>
      <c r="K86" s="26"/>
      <c r="L86" s="42" t="str">
        <f t="shared" si="4"/>
        <v/>
      </c>
      <c r="M86" s="42" t="str">
        <f t="shared" si="5"/>
        <v/>
      </c>
      <c r="N86" s="27"/>
      <c r="W86" s="36"/>
      <c r="X86" s="37"/>
    </row>
    <row r="87" spans="1:24" x14ac:dyDescent="0.2">
      <c r="A87" s="5">
        <v>77</v>
      </c>
      <c r="C87" s="92"/>
      <c r="E87" s="92"/>
      <c r="F87" s="5">
        <v>77</v>
      </c>
      <c r="H87" s="41" t="str">
        <f t="shared" si="3"/>
        <v/>
      </c>
      <c r="I87" s="19"/>
      <c r="K87" s="26"/>
      <c r="L87" s="42" t="str">
        <f t="shared" si="4"/>
        <v/>
      </c>
      <c r="M87" s="42" t="str">
        <f t="shared" si="5"/>
        <v/>
      </c>
      <c r="N87" s="27"/>
      <c r="W87" s="36"/>
      <c r="X87" s="37"/>
    </row>
    <row r="88" spans="1:24" x14ac:dyDescent="0.2">
      <c r="A88" s="5">
        <v>78</v>
      </c>
      <c r="C88" s="92"/>
      <c r="E88" s="92"/>
      <c r="F88" s="5">
        <v>78</v>
      </c>
      <c r="H88" s="41" t="str">
        <f t="shared" si="3"/>
        <v/>
      </c>
      <c r="I88" s="19"/>
      <c r="K88" s="26"/>
      <c r="L88" s="42" t="str">
        <f t="shared" si="4"/>
        <v/>
      </c>
      <c r="M88" s="42" t="str">
        <f t="shared" si="5"/>
        <v/>
      </c>
      <c r="N88" s="27"/>
      <c r="W88" s="36"/>
      <c r="X88" s="37"/>
    </row>
    <row r="89" spans="1:24" x14ac:dyDescent="0.2">
      <c r="A89" s="5">
        <v>79</v>
      </c>
      <c r="C89" s="92"/>
      <c r="E89" s="92"/>
      <c r="F89" s="5">
        <v>79</v>
      </c>
      <c r="H89" s="41" t="str">
        <f t="shared" si="3"/>
        <v/>
      </c>
      <c r="I89" s="19"/>
      <c r="K89" s="26"/>
      <c r="L89" s="42" t="str">
        <f t="shared" si="4"/>
        <v/>
      </c>
      <c r="M89" s="42" t="str">
        <f t="shared" si="5"/>
        <v/>
      </c>
      <c r="N89" s="27"/>
      <c r="W89" s="36"/>
      <c r="X89" s="37"/>
    </row>
    <row r="90" spans="1:24" x14ac:dyDescent="0.2">
      <c r="A90" s="5">
        <v>80</v>
      </c>
      <c r="C90" s="92"/>
      <c r="E90" s="92"/>
      <c r="F90" s="5">
        <v>80</v>
      </c>
      <c r="H90" s="41" t="str">
        <f t="shared" si="3"/>
        <v/>
      </c>
      <c r="I90" s="19"/>
      <c r="K90" s="26"/>
      <c r="L90" s="42" t="str">
        <f t="shared" si="4"/>
        <v/>
      </c>
      <c r="M90" s="42" t="str">
        <f t="shared" si="5"/>
        <v/>
      </c>
      <c r="N90" s="27"/>
      <c r="W90" s="36"/>
      <c r="X90" s="37"/>
    </row>
    <row r="91" spans="1:24" x14ac:dyDescent="0.2">
      <c r="A91" s="5">
        <v>81</v>
      </c>
      <c r="C91" s="92"/>
      <c r="E91" s="92"/>
      <c r="F91" s="5">
        <v>81</v>
      </c>
      <c r="H91" s="41" t="str">
        <f t="shared" si="3"/>
        <v/>
      </c>
      <c r="I91" s="19"/>
      <c r="K91" s="26"/>
      <c r="L91" s="42" t="str">
        <f t="shared" si="4"/>
        <v/>
      </c>
      <c r="M91" s="42" t="str">
        <f t="shared" si="5"/>
        <v/>
      </c>
      <c r="N91" s="27"/>
      <c r="W91" s="36"/>
      <c r="X91" s="37"/>
    </row>
    <row r="92" spans="1:24" x14ac:dyDescent="0.2">
      <c r="A92" s="5">
        <v>82</v>
      </c>
      <c r="C92" s="92"/>
      <c r="E92" s="92"/>
      <c r="F92" s="5">
        <v>82</v>
      </c>
      <c r="H92" s="41" t="str">
        <f t="shared" si="3"/>
        <v/>
      </c>
      <c r="I92" s="19"/>
      <c r="K92" s="26"/>
      <c r="L92" s="42" t="str">
        <f t="shared" si="4"/>
        <v/>
      </c>
      <c r="M92" s="42" t="str">
        <f t="shared" si="5"/>
        <v/>
      </c>
      <c r="N92" s="27"/>
      <c r="W92" s="36"/>
      <c r="X92" s="37"/>
    </row>
    <row r="93" spans="1:24" x14ac:dyDescent="0.2">
      <c r="A93" s="5">
        <v>83</v>
      </c>
      <c r="C93" s="92"/>
      <c r="E93" s="92"/>
      <c r="F93" s="5">
        <v>83</v>
      </c>
      <c r="H93" s="41" t="str">
        <f t="shared" si="3"/>
        <v/>
      </c>
      <c r="I93" s="19"/>
      <c r="K93" s="26"/>
      <c r="L93" s="42" t="str">
        <f t="shared" si="4"/>
        <v/>
      </c>
      <c r="M93" s="42" t="str">
        <f t="shared" si="5"/>
        <v/>
      </c>
      <c r="N93" s="27"/>
      <c r="W93" s="36"/>
      <c r="X93" s="37"/>
    </row>
    <row r="94" spans="1:24" x14ac:dyDescent="0.2">
      <c r="A94" s="5">
        <v>84</v>
      </c>
      <c r="C94" s="92"/>
      <c r="E94" s="92"/>
      <c r="F94" s="5">
        <v>84</v>
      </c>
      <c r="H94" s="41" t="str">
        <f t="shared" si="3"/>
        <v/>
      </c>
      <c r="I94" s="19"/>
      <c r="K94" s="26"/>
      <c r="L94" s="42" t="str">
        <f t="shared" si="4"/>
        <v/>
      </c>
      <c r="M94" s="42" t="str">
        <f t="shared" si="5"/>
        <v/>
      </c>
      <c r="N94" s="27"/>
      <c r="W94" s="36"/>
      <c r="X94" s="37"/>
    </row>
    <row r="95" spans="1:24" x14ac:dyDescent="0.2">
      <c r="A95" s="5">
        <v>85</v>
      </c>
      <c r="C95" s="92"/>
      <c r="E95" s="92"/>
      <c r="F95" s="5">
        <v>85</v>
      </c>
      <c r="H95" s="41" t="str">
        <f t="shared" si="3"/>
        <v/>
      </c>
      <c r="I95" s="19"/>
      <c r="K95" s="26"/>
      <c r="L95" s="42" t="str">
        <f t="shared" si="4"/>
        <v/>
      </c>
      <c r="M95" s="42" t="str">
        <f t="shared" si="5"/>
        <v/>
      </c>
      <c r="N95" s="27"/>
      <c r="W95" s="36"/>
      <c r="X95" s="37"/>
    </row>
    <row r="96" spans="1:24" x14ac:dyDescent="0.2">
      <c r="A96" s="5">
        <v>86</v>
      </c>
      <c r="C96" s="92"/>
      <c r="E96" s="92"/>
      <c r="F96" s="5">
        <v>86</v>
      </c>
      <c r="H96" s="41" t="str">
        <f t="shared" si="3"/>
        <v/>
      </c>
      <c r="I96" s="19"/>
      <c r="K96" s="26"/>
      <c r="L96" s="42" t="str">
        <f t="shared" si="4"/>
        <v/>
      </c>
      <c r="M96" s="42" t="str">
        <f t="shared" si="5"/>
        <v/>
      </c>
      <c r="N96" s="27"/>
      <c r="W96" s="36"/>
      <c r="X96" s="37"/>
    </row>
    <row r="97" spans="1:24" x14ac:dyDescent="0.2">
      <c r="A97" s="5">
        <v>87</v>
      </c>
      <c r="C97" s="92"/>
      <c r="E97" s="92"/>
      <c r="F97" s="5">
        <v>87</v>
      </c>
      <c r="H97" s="41" t="str">
        <f t="shared" si="3"/>
        <v/>
      </c>
      <c r="I97" s="19"/>
      <c r="K97" s="26"/>
      <c r="L97" s="42" t="str">
        <f t="shared" si="4"/>
        <v/>
      </c>
      <c r="M97" s="42" t="str">
        <f t="shared" si="5"/>
        <v/>
      </c>
      <c r="N97" s="27"/>
      <c r="W97" s="36"/>
      <c r="X97" s="37"/>
    </row>
    <row r="98" spans="1:24" x14ac:dyDescent="0.2">
      <c r="A98" s="5">
        <v>88</v>
      </c>
      <c r="C98" s="92"/>
      <c r="E98" s="92"/>
      <c r="F98" s="5">
        <v>88</v>
      </c>
      <c r="H98" s="41" t="str">
        <f t="shared" si="3"/>
        <v/>
      </c>
      <c r="I98" s="19"/>
      <c r="K98" s="26"/>
      <c r="L98" s="42" t="str">
        <f t="shared" si="4"/>
        <v/>
      </c>
      <c r="M98" s="42" t="str">
        <f t="shared" si="5"/>
        <v/>
      </c>
      <c r="N98" s="27"/>
      <c r="W98" s="36"/>
      <c r="X98" s="37"/>
    </row>
    <row r="99" spans="1:24" x14ac:dyDescent="0.2">
      <c r="A99" s="5">
        <v>89</v>
      </c>
      <c r="C99" s="92"/>
      <c r="E99" s="92"/>
      <c r="F99" s="5">
        <v>89</v>
      </c>
      <c r="H99" s="41" t="str">
        <f t="shared" si="3"/>
        <v/>
      </c>
      <c r="I99" s="19"/>
      <c r="K99" s="26"/>
      <c r="L99" s="42" t="str">
        <f t="shared" si="4"/>
        <v/>
      </c>
      <c r="M99" s="42" t="str">
        <f t="shared" si="5"/>
        <v/>
      </c>
      <c r="N99" s="27"/>
      <c r="W99" s="36"/>
      <c r="X99" s="37"/>
    </row>
    <row r="100" spans="1:24" x14ac:dyDescent="0.2">
      <c r="A100" s="5">
        <v>90</v>
      </c>
      <c r="C100" s="92"/>
      <c r="E100" s="92"/>
      <c r="F100" s="5">
        <v>90</v>
      </c>
      <c r="H100" s="41" t="str">
        <f t="shared" si="3"/>
        <v/>
      </c>
      <c r="I100" s="19"/>
      <c r="K100" s="26"/>
      <c r="L100" s="42" t="str">
        <f t="shared" si="4"/>
        <v/>
      </c>
      <c r="M100" s="42" t="str">
        <f t="shared" si="5"/>
        <v/>
      </c>
      <c r="N100" s="27"/>
      <c r="W100" s="36"/>
      <c r="X100" s="37"/>
    </row>
    <row r="101" spans="1:24" x14ac:dyDescent="0.2">
      <c r="A101" s="5">
        <v>91</v>
      </c>
      <c r="C101" s="92"/>
      <c r="E101" s="92"/>
      <c r="F101" s="5">
        <v>91</v>
      </c>
      <c r="H101" s="41" t="str">
        <f t="shared" si="3"/>
        <v/>
      </c>
      <c r="I101" s="19"/>
      <c r="K101" s="26"/>
      <c r="L101" s="42" t="str">
        <f t="shared" si="4"/>
        <v/>
      </c>
      <c r="M101" s="42" t="str">
        <f t="shared" si="5"/>
        <v/>
      </c>
      <c r="N101" s="27"/>
      <c r="W101" s="36"/>
      <c r="X101" s="37"/>
    </row>
    <row r="102" spans="1:24" x14ac:dyDescent="0.2">
      <c r="A102" s="5">
        <v>92</v>
      </c>
      <c r="C102" s="92"/>
      <c r="E102" s="92"/>
      <c r="F102" s="5">
        <v>92</v>
      </c>
      <c r="H102" s="41" t="str">
        <f t="shared" si="3"/>
        <v/>
      </c>
      <c r="I102" s="19"/>
      <c r="K102" s="26"/>
      <c r="L102" s="42" t="str">
        <f t="shared" si="4"/>
        <v/>
      </c>
      <c r="M102" s="42" t="str">
        <f t="shared" si="5"/>
        <v/>
      </c>
      <c r="N102" s="27"/>
      <c r="W102" s="36"/>
      <c r="X102" s="37"/>
    </row>
    <row r="103" spans="1:24" x14ac:dyDescent="0.2">
      <c r="A103" s="5">
        <v>93</v>
      </c>
      <c r="C103" s="92"/>
      <c r="E103" s="92"/>
      <c r="F103" s="5">
        <v>93</v>
      </c>
      <c r="H103" s="41" t="str">
        <f t="shared" si="3"/>
        <v/>
      </c>
      <c r="I103" s="19"/>
      <c r="K103" s="26"/>
      <c r="L103" s="42" t="str">
        <f t="shared" si="4"/>
        <v/>
      </c>
      <c r="M103" s="42" t="str">
        <f t="shared" si="5"/>
        <v/>
      </c>
      <c r="N103" s="27"/>
      <c r="W103" s="36"/>
      <c r="X103" s="37"/>
    </row>
    <row r="104" spans="1:24" x14ac:dyDescent="0.2">
      <c r="A104" s="5">
        <v>94</v>
      </c>
      <c r="C104" s="92"/>
      <c r="E104" s="92"/>
      <c r="F104" s="5">
        <v>94</v>
      </c>
      <c r="H104" s="41" t="str">
        <f t="shared" si="3"/>
        <v/>
      </c>
      <c r="I104" s="19"/>
      <c r="K104" s="26"/>
      <c r="L104" s="42" t="str">
        <f t="shared" si="4"/>
        <v/>
      </c>
      <c r="M104" s="42" t="str">
        <f t="shared" si="5"/>
        <v/>
      </c>
      <c r="N104" s="27"/>
      <c r="W104" s="36"/>
      <c r="X104" s="37"/>
    </row>
    <row r="105" spans="1:24" x14ac:dyDescent="0.2">
      <c r="A105" s="5">
        <v>95</v>
      </c>
      <c r="C105" s="92"/>
      <c r="E105" s="92"/>
      <c r="F105" s="5">
        <v>95</v>
      </c>
      <c r="H105" s="41" t="str">
        <f t="shared" si="3"/>
        <v/>
      </c>
      <c r="I105" s="19"/>
      <c r="K105" s="26"/>
      <c r="L105" s="42" t="str">
        <f t="shared" si="4"/>
        <v/>
      </c>
      <c r="M105" s="42" t="str">
        <f t="shared" si="5"/>
        <v/>
      </c>
      <c r="N105" s="27"/>
      <c r="W105" s="36"/>
      <c r="X105" s="37"/>
    </row>
    <row r="106" spans="1:24" x14ac:dyDescent="0.2">
      <c r="A106" s="5">
        <v>96</v>
      </c>
      <c r="C106" s="92"/>
      <c r="E106" s="92"/>
      <c r="F106" s="5">
        <v>96</v>
      </c>
      <c r="H106" s="41" t="str">
        <f t="shared" si="3"/>
        <v/>
      </c>
      <c r="I106" s="19"/>
      <c r="K106" s="26"/>
      <c r="L106" s="42" t="str">
        <f t="shared" si="4"/>
        <v/>
      </c>
      <c r="M106" s="42" t="str">
        <f t="shared" si="5"/>
        <v/>
      </c>
      <c r="N106" s="27"/>
      <c r="W106" s="36"/>
      <c r="X106" s="37"/>
    </row>
    <row r="107" spans="1:24" x14ac:dyDescent="0.2">
      <c r="A107" s="5">
        <v>97</v>
      </c>
      <c r="C107" s="92"/>
      <c r="E107" s="92"/>
      <c r="F107" s="5">
        <v>97</v>
      </c>
      <c r="H107" s="41" t="str">
        <f t="shared" si="3"/>
        <v/>
      </c>
      <c r="I107" s="19"/>
      <c r="K107" s="26"/>
      <c r="L107" s="42" t="str">
        <f t="shared" si="4"/>
        <v/>
      </c>
      <c r="M107" s="42" t="str">
        <f t="shared" si="5"/>
        <v/>
      </c>
      <c r="N107" s="27"/>
      <c r="W107" s="36"/>
      <c r="X107" s="37"/>
    </row>
    <row r="108" spans="1:24" x14ac:dyDescent="0.2">
      <c r="A108" s="5">
        <v>98</v>
      </c>
      <c r="C108" s="92"/>
      <c r="E108" s="92"/>
      <c r="F108" s="5">
        <v>98</v>
      </c>
      <c r="H108" s="41" t="str">
        <f t="shared" si="3"/>
        <v/>
      </c>
      <c r="I108" s="19"/>
      <c r="K108" s="26"/>
      <c r="L108" s="42" t="str">
        <f t="shared" si="4"/>
        <v/>
      </c>
      <c r="M108" s="42" t="str">
        <f t="shared" si="5"/>
        <v/>
      </c>
      <c r="N108" s="27"/>
      <c r="W108" s="36"/>
      <c r="X108" s="37"/>
    </row>
    <row r="109" spans="1:24" x14ac:dyDescent="0.2">
      <c r="A109" s="5">
        <v>99</v>
      </c>
      <c r="C109" s="92"/>
      <c r="E109" s="92"/>
      <c r="F109" s="5">
        <v>99</v>
      </c>
      <c r="H109" s="41" t="str">
        <f t="shared" si="3"/>
        <v/>
      </c>
      <c r="I109" s="19"/>
      <c r="K109" s="26"/>
      <c r="L109" s="42" t="str">
        <f t="shared" si="4"/>
        <v/>
      </c>
      <c r="M109" s="42" t="str">
        <f t="shared" si="5"/>
        <v/>
      </c>
      <c r="N109" s="27"/>
      <c r="W109" s="36"/>
      <c r="X109" s="37"/>
    </row>
    <row r="110" spans="1:24" x14ac:dyDescent="0.2">
      <c r="A110" s="5">
        <v>100</v>
      </c>
      <c r="C110" s="92"/>
      <c r="E110" s="92"/>
      <c r="F110" s="5">
        <v>100</v>
      </c>
      <c r="H110" s="41" t="str">
        <f t="shared" si="3"/>
        <v/>
      </c>
      <c r="I110" s="19"/>
      <c r="K110" s="26"/>
      <c r="L110" s="42" t="str">
        <f t="shared" si="4"/>
        <v/>
      </c>
      <c r="M110" s="42" t="str">
        <f t="shared" si="5"/>
        <v/>
      </c>
      <c r="N110" s="27"/>
      <c r="W110" s="36"/>
      <c r="X110" s="37"/>
    </row>
    <row r="111" spans="1:24" x14ac:dyDescent="0.2">
      <c r="A111" s="5">
        <v>101</v>
      </c>
      <c r="C111" s="92"/>
      <c r="E111" s="92"/>
      <c r="F111" s="5">
        <v>101</v>
      </c>
      <c r="H111" s="41" t="str">
        <f t="shared" si="3"/>
        <v/>
      </c>
      <c r="I111" s="19"/>
      <c r="K111" s="26"/>
      <c r="L111" s="42" t="str">
        <f t="shared" si="4"/>
        <v/>
      </c>
      <c r="M111" s="42" t="str">
        <f t="shared" si="5"/>
        <v/>
      </c>
      <c r="N111" s="27"/>
      <c r="W111" s="36"/>
      <c r="X111" s="37"/>
    </row>
    <row r="112" spans="1:24" x14ac:dyDescent="0.2">
      <c r="A112" s="5">
        <v>102</v>
      </c>
      <c r="C112" s="92"/>
      <c r="E112" s="92"/>
      <c r="F112" s="5">
        <v>102</v>
      </c>
      <c r="H112" s="41" t="str">
        <f t="shared" si="3"/>
        <v/>
      </c>
      <c r="I112" s="19"/>
      <c r="K112" s="26"/>
      <c r="L112" s="42" t="str">
        <f t="shared" si="4"/>
        <v/>
      </c>
      <c r="M112" s="42" t="str">
        <f t="shared" si="5"/>
        <v/>
      </c>
      <c r="N112" s="27"/>
      <c r="W112" s="36"/>
      <c r="X112" s="37"/>
    </row>
    <row r="113" spans="1:24" x14ac:dyDescent="0.2">
      <c r="A113" s="5">
        <v>103</v>
      </c>
      <c r="C113" s="92"/>
      <c r="E113" s="92"/>
      <c r="F113" s="5">
        <v>103</v>
      </c>
      <c r="H113" s="41" t="str">
        <f t="shared" si="3"/>
        <v/>
      </c>
      <c r="I113" s="19"/>
      <c r="K113" s="26"/>
      <c r="L113" s="42" t="str">
        <f t="shared" si="4"/>
        <v/>
      </c>
      <c r="M113" s="42" t="str">
        <f t="shared" si="5"/>
        <v/>
      </c>
      <c r="N113" s="27"/>
      <c r="W113" s="36"/>
      <c r="X113" s="37"/>
    </row>
    <row r="114" spans="1:24" x14ac:dyDescent="0.2">
      <c r="A114" s="5">
        <v>104</v>
      </c>
      <c r="C114" s="92"/>
      <c r="E114" s="92"/>
      <c r="F114" s="5">
        <v>104</v>
      </c>
      <c r="H114" s="41" t="str">
        <f t="shared" si="3"/>
        <v/>
      </c>
      <c r="I114" s="19"/>
      <c r="K114" s="26"/>
      <c r="L114" s="42" t="str">
        <f t="shared" si="4"/>
        <v/>
      </c>
      <c r="M114" s="42" t="str">
        <f t="shared" si="5"/>
        <v/>
      </c>
      <c r="N114" s="27"/>
      <c r="W114" s="36"/>
      <c r="X114" s="37"/>
    </row>
    <row r="115" spans="1:24" x14ac:dyDescent="0.2">
      <c r="A115" s="5">
        <v>105</v>
      </c>
      <c r="C115" s="92"/>
      <c r="E115" s="92"/>
      <c r="F115" s="5">
        <v>105</v>
      </c>
      <c r="H115" s="41" t="str">
        <f t="shared" si="3"/>
        <v/>
      </c>
      <c r="I115" s="19"/>
      <c r="K115" s="26"/>
      <c r="L115" s="42" t="str">
        <f t="shared" si="4"/>
        <v/>
      </c>
      <c r="M115" s="42" t="str">
        <f t="shared" si="5"/>
        <v/>
      </c>
      <c r="N115" s="27"/>
      <c r="W115" s="36"/>
      <c r="X115" s="37"/>
    </row>
    <row r="116" spans="1:24" x14ac:dyDescent="0.2">
      <c r="A116" s="5">
        <v>106</v>
      </c>
      <c r="C116" s="92"/>
      <c r="E116" s="92"/>
      <c r="F116" s="5">
        <v>106</v>
      </c>
      <c r="H116" s="41" t="str">
        <f t="shared" si="3"/>
        <v/>
      </c>
      <c r="I116" s="19"/>
      <c r="K116" s="26"/>
      <c r="L116" s="42" t="str">
        <f t="shared" si="4"/>
        <v/>
      </c>
      <c r="M116" s="42" t="str">
        <f t="shared" si="5"/>
        <v/>
      </c>
      <c r="N116" s="27"/>
      <c r="W116" s="36"/>
      <c r="X116" s="37"/>
    </row>
    <row r="117" spans="1:24" x14ac:dyDescent="0.2">
      <c r="A117" s="5">
        <v>107</v>
      </c>
      <c r="C117" s="92"/>
      <c r="E117" s="92"/>
      <c r="F117" s="5">
        <v>107</v>
      </c>
      <c r="H117" s="41" t="str">
        <f t="shared" si="3"/>
        <v/>
      </c>
      <c r="I117" s="19"/>
      <c r="K117" s="26"/>
      <c r="L117" s="42" t="str">
        <f t="shared" si="4"/>
        <v/>
      </c>
      <c r="M117" s="42" t="str">
        <f t="shared" si="5"/>
        <v/>
      </c>
      <c r="N117" s="27"/>
      <c r="W117" s="36"/>
      <c r="X117" s="37"/>
    </row>
    <row r="118" spans="1:24" x14ac:dyDescent="0.2">
      <c r="A118" s="5">
        <v>108</v>
      </c>
      <c r="C118" s="92"/>
      <c r="E118" s="92"/>
      <c r="F118" s="5">
        <v>108</v>
      </c>
      <c r="H118" s="41" t="str">
        <f t="shared" si="3"/>
        <v/>
      </c>
      <c r="I118" s="19"/>
      <c r="K118" s="26"/>
      <c r="L118" s="42" t="str">
        <f t="shared" si="4"/>
        <v/>
      </c>
      <c r="M118" s="42" t="str">
        <f t="shared" si="5"/>
        <v/>
      </c>
      <c r="N118" s="27"/>
      <c r="W118" s="36"/>
      <c r="X118" s="37"/>
    </row>
    <row r="119" spans="1:24" x14ac:dyDescent="0.2">
      <c r="A119" s="5">
        <v>109</v>
      </c>
      <c r="C119" s="92"/>
      <c r="E119" s="92"/>
      <c r="F119" s="5">
        <v>109</v>
      </c>
      <c r="H119" s="41" t="str">
        <f t="shared" si="3"/>
        <v/>
      </c>
      <c r="I119" s="19"/>
      <c r="K119" s="26"/>
      <c r="L119" s="42" t="str">
        <f t="shared" si="4"/>
        <v/>
      </c>
      <c r="M119" s="42" t="str">
        <f t="shared" si="5"/>
        <v/>
      </c>
      <c r="N119" s="27"/>
      <c r="W119" s="36"/>
      <c r="X119" s="37"/>
    </row>
    <row r="120" spans="1:24" x14ac:dyDescent="0.2">
      <c r="A120" s="5">
        <v>110</v>
      </c>
      <c r="C120" s="92"/>
      <c r="E120" s="92"/>
      <c r="F120" s="5">
        <v>110</v>
      </c>
      <c r="H120" s="41" t="str">
        <f t="shared" si="3"/>
        <v/>
      </c>
      <c r="I120" s="19"/>
      <c r="K120" s="26"/>
      <c r="L120" s="42" t="str">
        <f t="shared" si="4"/>
        <v/>
      </c>
      <c r="M120" s="42" t="str">
        <f t="shared" si="5"/>
        <v/>
      </c>
      <c r="N120" s="27"/>
      <c r="W120" s="36"/>
      <c r="X120" s="37"/>
    </row>
    <row r="121" spans="1:24" x14ac:dyDescent="0.2">
      <c r="A121" s="5">
        <v>111</v>
      </c>
      <c r="C121" s="92"/>
      <c r="E121" s="92"/>
      <c r="F121" s="5">
        <v>111</v>
      </c>
      <c r="H121" s="41" t="str">
        <f t="shared" si="3"/>
        <v/>
      </c>
      <c r="I121" s="19"/>
      <c r="K121" s="26"/>
      <c r="L121" s="42" t="str">
        <f t="shared" si="4"/>
        <v/>
      </c>
      <c r="M121" s="42" t="str">
        <f t="shared" si="5"/>
        <v/>
      </c>
      <c r="N121" s="27"/>
      <c r="W121" s="36"/>
      <c r="X121" s="37"/>
    </row>
    <row r="122" spans="1:24" x14ac:dyDescent="0.2">
      <c r="A122" s="5">
        <v>112</v>
      </c>
      <c r="C122" s="92"/>
      <c r="E122" s="92"/>
      <c r="F122" s="5">
        <v>112</v>
      </c>
      <c r="H122" s="41" t="str">
        <f t="shared" si="3"/>
        <v/>
      </c>
      <c r="I122" s="19"/>
      <c r="K122" s="26"/>
      <c r="L122" s="42" t="str">
        <f t="shared" si="4"/>
        <v/>
      </c>
      <c r="M122" s="42" t="str">
        <f t="shared" si="5"/>
        <v/>
      </c>
      <c r="N122" s="27"/>
      <c r="W122" s="36"/>
      <c r="X122" s="37"/>
    </row>
    <row r="123" spans="1:24" x14ac:dyDescent="0.2">
      <c r="A123" s="5">
        <v>113</v>
      </c>
      <c r="C123" s="92"/>
      <c r="E123" s="92"/>
      <c r="F123" s="5">
        <v>113</v>
      </c>
      <c r="H123" s="41" t="str">
        <f t="shared" si="3"/>
        <v/>
      </c>
      <c r="I123" s="19"/>
      <c r="K123" s="26"/>
      <c r="L123" s="42" t="str">
        <f t="shared" si="4"/>
        <v/>
      </c>
      <c r="M123" s="42" t="str">
        <f t="shared" si="5"/>
        <v/>
      </c>
      <c r="N123" s="27"/>
      <c r="W123" s="36"/>
      <c r="X123" s="37"/>
    </row>
    <row r="124" spans="1:24" x14ac:dyDescent="0.2">
      <c r="A124" s="5">
        <v>114</v>
      </c>
      <c r="C124" s="92"/>
      <c r="E124" s="92"/>
      <c r="F124" s="5">
        <v>114</v>
      </c>
      <c r="H124" s="41" t="str">
        <f t="shared" si="3"/>
        <v/>
      </c>
      <c r="I124" s="19"/>
      <c r="K124" s="26"/>
      <c r="L124" s="42" t="str">
        <f t="shared" si="4"/>
        <v/>
      </c>
      <c r="M124" s="42" t="str">
        <f t="shared" si="5"/>
        <v/>
      </c>
      <c r="N124" s="27"/>
      <c r="W124" s="36"/>
      <c r="X124" s="37"/>
    </row>
    <row r="125" spans="1:24" x14ac:dyDescent="0.2">
      <c r="A125" s="5">
        <v>115</v>
      </c>
      <c r="C125" s="92"/>
      <c r="E125" s="92"/>
      <c r="F125" s="5">
        <v>115</v>
      </c>
      <c r="H125" s="41" t="str">
        <f t="shared" si="3"/>
        <v/>
      </c>
      <c r="I125" s="19"/>
      <c r="K125" s="26"/>
      <c r="L125" s="42" t="str">
        <f t="shared" si="4"/>
        <v/>
      </c>
      <c r="M125" s="42" t="str">
        <f t="shared" si="5"/>
        <v/>
      </c>
      <c r="N125" s="27"/>
      <c r="W125" s="36"/>
      <c r="X125" s="37"/>
    </row>
    <row r="126" spans="1:24" x14ac:dyDescent="0.2">
      <c r="A126" s="5">
        <v>116</v>
      </c>
      <c r="C126" s="92"/>
      <c r="E126" s="92"/>
      <c r="F126" s="5">
        <v>116</v>
      </c>
      <c r="H126" s="41" t="str">
        <f t="shared" si="3"/>
        <v/>
      </c>
      <c r="I126" s="19"/>
      <c r="K126" s="26"/>
      <c r="L126" s="42" t="str">
        <f t="shared" si="4"/>
        <v/>
      </c>
      <c r="M126" s="42" t="str">
        <f t="shared" si="5"/>
        <v/>
      </c>
      <c r="N126" s="27"/>
      <c r="W126" s="36"/>
      <c r="X126" s="37"/>
    </row>
    <row r="127" spans="1:24" x14ac:dyDescent="0.2">
      <c r="A127" s="5">
        <v>117</v>
      </c>
      <c r="C127" s="92"/>
      <c r="E127" s="92"/>
      <c r="F127" s="5">
        <v>117</v>
      </c>
      <c r="H127" s="41" t="str">
        <f t="shared" si="3"/>
        <v/>
      </c>
      <c r="I127" s="19"/>
      <c r="K127" s="26"/>
      <c r="L127" s="42" t="str">
        <f t="shared" si="4"/>
        <v/>
      </c>
      <c r="M127" s="42" t="str">
        <f t="shared" si="5"/>
        <v/>
      </c>
      <c r="N127" s="27"/>
      <c r="W127" s="36"/>
      <c r="X127" s="37"/>
    </row>
    <row r="128" spans="1:24" x14ac:dyDescent="0.2">
      <c r="A128" s="5">
        <v>118</v>
      </c>
      <c r="C128" s="92"/>
      <c r="E128" s="92"/>
      <c r="F128" s="5">
        <v>118</v>
      </c>
      <c r="H128" s="41" t="str">
        <f t="shared" si="3"/>
        <v/>
      </c>
      <c r="I128" s="19"/>
      <c r="K128" s="26"/>
      <c r="L128" s="42" t="str">
        <f t="shared" si="4"/>
        <v/>
      </c>
      <c r="M128" s="42" t="str">
        <f t="shared" si="5"/>
        <v/>
      </c>
      <c r="N128" s="27"/>
      <c r="W128" s="36"/>
      <c r="X128" s="37"/>
    </row>
    <row r="129" spans="1:24" x14ac:dyDescent="0.2">
      <c r="A129" s="5">
        <v>119</v>
      </c>
      <c r="C129" s="92"/>
      <c r="E129" s="92"/>
      <c r="F129" s="5">
        <v>119</v>
      </c>
      <c r="H129" s="41" t="str">
        <f t="shared" si="3"/>
        <v/>
      </c>
      <c r="I129" s="19"/>
      <c r="K129" s="26"/>
      <c r="L129" s="42" t="str">
        <f t="shared" si="4"/>
        <v/>
      </c>
      <c r="M129" s="42" t="str">
        <f t="shared" si="5"/>
        <v/>
      </c>
      <c r="N129" s="27"/>
      <c r="W129" s="36"/>
      <c r="X129" s="37"/>
    </row>
    <row r="130" spans="1:24" x14ac:dyDescent="0.2">
      <c r="A130" s="5">
        <v>120</v>
      </c>
      <c r="C130" s="92"/>
      <c r="E130" s="92"/>
      <c r="F130" s="5">
        <v>120</v>
      </c>
      <c r="H130" s="41" t="str">
        <f t="shared" si="3"/>
        <v/>
      </c>
      <c r="I130" s="19"/>
      <c r="K130" s="26"/>
      <c r="L130" s="42" t="str">
        <f t="shared" si="4"/>
        <v/>
      </c>
      <c r="M130" s="42" t="str">
        <f t="shared" si="5"/>
        <v/>
      </c>
      <c r="N130" s="27"/>
      <c r="W130" s="36"/>
      <c r="X130" s="37"/>
    </row>
    <row r="131" spans="1:24" x14ac:dyDescent="0.2">
      <c r="A131" s="5">
        <v>121</v>
      </c>
      <c r="C131" s="92"/>
      <c r="E131" s="92"/>
      <c r="F131" s="5">
        <v>121</v>
      </c>
      <c r="H131" s="41" t="str">
        <f t="shared" si="3"/>
        <v/>
      </c>
      <c r="I131" s="19"/>
      <c r="K131" s="26"/>
      <c r="L131" s="42" t="str">
        <f t="shared" si="4"/>
        <v/>
      </c>
      <c r="M131" s="42" t="str">
        <f t="shared" si="5"/>
        <v/>
      </c>
      <c r="N131" s="27"/>
      <c r="W131" s="36"/>
      <c r="X131" s="37"/>
    </row>
    <row r="132" spans="1:24" x14ac:dyDescent="0.2">
      <c r="A132" s="5">
        <v>122</v>
      </c>
      <c r="C132" s="92"/>
      <c r="E132" s="92"/>
      <c r="F132" s="5">
        <v>122</v>
      </c>
      <c r="H132" s="41" t="str">
        <f t="shared" si="3"/>
        <v/>
      </c>
      <c r="I132" s="19"/>
      <c r="K132" s="26"/>
      <c r="L132" s="42" t="str">
        <f t="shared" si="4"/>
        <v/>
      </c>
      <c r="M132" s="42" t="str">
        <f t="shared" si="5"/>
        <v/>
      </c>
      <c r="N132" s="27"/>
      <c r="W132" s="36"/>
      <c r="X132" s="37"/>
    </row>
    <row r="133" spans="1:24" x14ac:dyDescent="0.2">
      <c r="A133" s="5">
        <v>123</v>
      </c>
      <c r="C133" s="92"/>
      <c r="E133" s="92"/>
      <c r="F133" s="5">
        <v>123</v>
      </c>
      <c r="H133" s="41" t="str">
        <f t="shared" si="3"/>
        <v/>
      </c>
      <c r="I133" s="19"/>
      <c r="K133" s="26"/>
      <c r="L133" s="42" t="str">
        <f t="shared" si="4"/>
        <v/>
      </c>
      <c r="M133" s="42" t="str">
        <f t="shared" si="5"/>
        <v/>
      </c>
      <c r="N133" s="27"/>
      <c r="W133" s="36"/>
      <c r="X133" s="37"/>
    </row>
    <row r="134" spans="1:24" x14ac:dyDescent="0.2">
      <c r="A134" s="5">
        <v>124</v>
      </c>
      <c r="C134" s="92"/>
      <c r="E134" s="92"/>
      <c r="F134" s="5">
        <v>124</v>
      </c>
      <c r="H134" s="41" t="str">
        <f t="shared" si="3"/>
        <v/>
      </c>
      <c r="I134" s="19"/>
      <c r="K134" s="26"/>
      <c r="L134" s="42" t="str">
        <f t="shared" si="4"/>
        <v/>
      </c>
      <c r="M134" s="42" t="str">
        <f t="shared" si="5"/>
        <v/>
      </c>
      <c r="N134" s="27"/>
      <c r="W134" s="36"/>
      <c r="X134" s="37"/>
    </row>
    <row r="135" spans="1:24" x14ac:dyDescent="0.2">
      <c r="A135" s="5">
        <v>125</v>
      </c>
      <c r="C135" s="92"/>
      <c r="E135" s="92"/>
      <c r="F135" s="5">
        <v>125</v>
      </c>
      <c r="H135" s="41" t="str">
        <f t="shared" si="3"/>
        <v/>
      </c>
      <c r="I135" s="19"/>
      <c r="K135" s="26"/>
      <c r="L135" s="42" t="str">
        <f t="shared" si="4"/>
        <v/>
      </c>
      <c r="M135" s="42" t="str">
        <f t="shared" si="5"/>
        <v/>
      </c>
      <c r="N135" s="27"/>
      <c r="W135" s="36"/>
      <c r="X135" s="37"/>
    </row>
    <row r="136" spans="1:24" x14ac:dyDescent="0.2">
      <c r="A136" s="5">
        <v>126</v>
      </c>
      <c r="C136" s="92"/>
      <c r="E136" s="92"/>
      <c r="F136" s="5">
        <v>126</v>
      </c>
      <c r="H136" s="41" t="str">
        <f t="shared" si="3"/>
        <v/>
      </c>
      <c r="I136" s="19"/>
      <c r="K136" s="26"/>
      <c r="L136" s="42" t="str">
        <f t="shared" si="4"/>
        <v/>
      </c>
      <c r="M136" s="42" t="str">
        <f t="shared" si="5"/>
        <v/>
      </c>
      <c r="N136" s="27"/>
      <c r="W136" s="36"/>
      <c r="X136" s="37"/>
    </row>
    <row r="137" spans="1:24" x14ac:dyDescent="0.2">
      <c r="A137" s="5">
        <v>127</v>
      </c>
      <c r="C137" s="92"/>
      <c r="E137" s="92"/>
      <c r="F137" s="5">
        <v>127</v>
      </c>
      <c r="H137" s="41" t="str">
        <f t="shared" si="3"/>
        <v/>
      </c>
      <c r="I137" s="19"/>
      <c r="K137" s="26"/>
      <c r="L137" s="42" t="str">
        <f t="shared" si="4"/>
        <v/>
      </c>
      <c r="M137" s="42" t="str">
        <f t="shared" si="5"/>
        <v/>
      </c>
      <c r="N137" s="27"/>
      <c r="W137" s="36"/>
      <c r="X137" s="37"/>
    </row>
    <row r="138" spans="1:24" x14ac:dyDescent="0.2">
      <c r="A138" s="5">
        <v>128</v>
      </c>
      <c r="C138" s="92"/>
      <c r="E138" s="92"/>
      <c r="F138" s="5">
        <v>128</v>
      </c>
      <c r="H138" s="41" t="str">
        <f t="shared" si="3"/>
        <v/>
      </c>
      <c r="I138" s="19"/>
      <c r="K138" s="26"/>
      <c r="L138" s="42" t="str">
        <f t="shared" si="4"/>
        <v/>
      </c>
      <c r="M138" s="42" t="str">
        <f t="shared" si="5"/>
        <v/>
      </c>
      <c r="N138" s="27"/>
      <c r="W138" s="36"/>
      <c r="X138" s="37"/>
    </row>
    <row r="139" spans="1:24" x14ac:dyDescent="0.2">
      <c r="A139" s="5">
        <v>129</v>
      </c>
      <c r="C139" s="92"/>
      <c r="E139" s="92"/>
      <c r="F139" s="5">
        <v>129</v>
      </c>
      <c r="H139" s="41" t="str">
        <f t="shared" si="3"/>
        <v/>
      </c>
      <c r="I139" s="19"/>
      <c r="K139" s="26"/>
      <c r="L139" s="42" t="str">
        <f t="shared" si="4"/>
        <v/>
      </c>
      <c r="M139" s="42" t="str">
        <f t="shared" si="5"/>
        <v/>
      </c>
      <c r="N139" s="27"/>
      <c r="W139" s="36"/>
      <c r="X139" s="37"/>
    </row>
    <row r="140" spans="1:24" x14ac:dyDescent="0.2">
      <c r="A140" s="5">
        <v>130</v>
      </c>
      <c r="C140" s="92"/>
      <c r="E140" s="92"/>
      <c r="F140" s="5">
        <v>130</v>
      </c>
      <c r="H140" s="41" t="str">
        <f t="shared" ref="H140:H203" si="6">IF(C140="","",IF(C141=C140,0,1))</f>
        <v/>
      </c>
      <c r="I140" s="19"/>
      <c r="K140" s="26"/>
      <c r="L140" s="42" t="str">
        <f t="shared" ref="L140:L203" si="7">IF(E140="","",IF(E140&gt;E$1014,"A","B"))</f>
        <v/>
      </c>
      <c r="M140" s="42" t="str">
        <f t="shared" ref="M140:M203" si="8">IF(L140="","",IF(L141=L140,0,1))</f>
        <v/>
      </c>
      <c r="N140" s="27"/>
      <c r="W140" s="36"/>
      <c r="X140" s="37"/>
    </row>
    <row r="141" spans="1:24" x14ac:dyDescent="0.2">
      <c r="A141" s="5">
        <v>131</v>
      </c>
      <c r="C141" s="92"/>
      <c r="E141" s="92"/>
      <c r="F141" s="5">
        <v>131</v>
      </c>
      <c r="H141" s="41" t="str">
        <f t="shared" si="6"/>
        <v/>
      </c>
      <c r="I141" s="19"/>
      <c r="K141" s="26"/>
      <c r="L141" s="42" t="str">
        <f t="shared" si="7"/>
        <v/>
      </c>
      <c r="M141" s="42" t="str">
        <f t="shared" si="8"/>
        <v/>
      </c>
      <c r="N141" s="27"/>
      <c r="W141" s="36"/>
      <c r="X141" s="37"/>
    </row>
    <row r="142" spans="1:24" x14ac:dyDescent="0.2">
      <c r="A142" s="5">
        <v>132</v>
      </c>
      <c r="C142" s="92"/>
      <c r="E142" s="92"/>
      <c r="F142" s="5">
        <v>132</v>
      </c>
      <c r="H142" s="41" t="str">
        <f t="shared" si="6"/>
        <v/>
      </c>
      <c r="I142" s="19"/>
      <c r="K142" s="26"/>
      <c r="L142" s="42" t="str">
        <f t="shared" si="7"/>
        <v/>
      </c>
      <c r="M142" s="42" t="str">
        <f t="shared" si="8"/>
        <v/>
      </c>
      <c r="N142" s="27"/>
      <c r="W142" s="36"/>
      <c r="X142" s="37"/>
    </row>
    <row r="143" spans="1:24" x14ac:dyDescent="0.2">
      <c r="A143" s="5">
        <v>133</v>
      </c>
      <c r="C143" s="92"/>
      <c r="E143" s="92"/>
      <c r="F143" s="5">
        <v>133</v>
      </c>
      <c r="H143" s="41" t="str">
        <f t="shared" si="6"/>
        <v/>
      </c>
      <c r="I143" s="19"/>
      <c r="K143" s="26"/>
      <c r="L143" s="42" t="str">
        <f t="shared" si="7"/>
        <v/>
      </c>
      <c r="M143" s="42" t="str">
        <f t="shared" si="8"/>
        <v/>
      </c>
      <c r="N143" s="27"/>
      <c r="W143" s="36"/>
      <c r="X143" s="37"/>
    </row>
    <row r="144" spans="1:24" x14ac:dyDescent="0.2">
      <c r="A144" s="5">
        <v>134</v>
      </c>
      <c r="C144" s="92"/>
      <c r="E144" s="92"/>
      <c r="F144" s="5">
        <v>134</v>
      </c>
      <c r="H144" s="41" t="str">
        <f t="shared" si="6"/>
        <v/>
      </c>
      <c r="I144" s="19"/>
      <c r="K144" s="26"/>
      <c r="L144" s="42" t="str">
        <f t="shared" si="7"/>
        <v/>
      </c>
      <c r="M144" s="42" t="str">
        <f t="shared" si="8"/>
        <v/>
      </c>
      <c r="N144" s="27"/>
      <c r="W144" s="36"/>
      <c r="X144" s="37"/>
    </row>
    <row r="145" spans="1:24" x14ac:dyDescent="0.2">
      <c r="A145" s="5">
        <v>135</v>
      </c>
      <c r="C145" s="92"/>
      <c r="E145" s="92"/>
      <c r="F145" s="5">
        <v>135</v>
      </c>
      <c r="H145" s="41" t="str">
        <f t="shared" si="6"/>
        <v/>
      </c>
      <c r="I145" s="19"/>
      <c r="K145" s="26"/>
      <c r="L145" s="42" t="str">
        <f t="shared" si="7"/>
        <v/>
      </c>
      <c r="M145" s="42" t="str">
        <f t="shared" si="8"/>
        <v/>
      </c>
      <c r="N145" s="27"/>
      <c r="W145" s="36"/>
      <c r="X145" s="37"/>
    </row>
    <row r="146" spans="1:24" x14ac:dyDescent="0.2">
      <c r="A146" s="5">
        <v>136</v>
      </c>
      <c r="C146" s="92"/>
      <c r="E146" s="92"/>
      <c r="F146" s="5">
        <v>136</v>
      </c>
      <c r="H146" s="41" t="str">
        <f t="shared" si="6"/>
        <v/>
      </c>
      <c r="I146" s="19"/>
      <c r="K146" s="26"/>
      <c r="L146" s="42" t="str">
        <f t="shared" si="7"/>
        <v/>
      </c>
      <c r="M146" s="42" t="str">
        <f t="shared" si="8"/>
        <v/>
      </c>
      <c r="N146" s="27"/>
      <c r="W146" s="36"/>
      <c r="X146" s="37"/>
    </row>
    <row r="147" spans="1:24" x14ac:dyDescent="0.2">
      <c r="A147" s="5">
        <v>137</v>
      </c>
      <c r="C147" s="92"/>
      <c r="E147" s="92"/>
      <c r="F147" s="5">
        <v>137</v>
      </c>
      <c r="H147" s="41" t="str">
        <f t="shared" si="6"/>
        <v/>
      </c>
      <c r="I147" s="19"/>
      <c r="K147" s="26"/>
      <c r="L147" s="42" t="str">
        <f t="shared" si="7"/>
        <v/>
      </c>
      <c r="M147" s="42" t="str">
        <f t="shared" si="8"/>
        <v/>
      </c>
      <c r="N147" s="27"/>
      <c r="W147" s="36"/>
      <c r="X147" s="37"/>
    </row>
    <row r="148" spans="1:24" x14ac:dyDescent="0.2">
      <c r="A148" s="5">
        <v>138</v>
      </c>
      <c r="C148" s="92"/>
      <c r="E148" s="92"/>
      <c r="F148" s="5">
        <v>138</v>
      </c>
      <c r="H148" s="41" t="str">
        <f t="shared" si="6"/>
        <v/>
      </c>
      <c r="I148" s="19"/>
      <c r="K148" s="26"/>
      <c r="L148" s="42" t="str">
        <f t="shared" si="7"/>
        <v/>
      </c>
      <c r="M148" s="42" t="str">
        <f t="shared" si="8"/>
        <v/>
      </c>
      <c r="N148" s="27"/>
      <c r="W148" s="36"/>
      <c r="X148" s="37"/>
    </row>
    <row r="149" spans="1:24" x14ac:dyDescent="0.2">
      <c r="A149" s="5">
        <v>139</v>
      </c>
      <c r="C149" s="92"/>
      <c r="E149" s="92"/>
      <c r="F149" s="5">
        <v>139</v>
      </c>
      <c r="H149" s="41" t="str">
        <f t="shared" si="6"/>
        <v/>
      </c>
      <c r="I149" s="19"/>
      <c r="K149" s="26"/>
      <c r="L149" s="42" t="str">
        <f t="shared" si="7"/>
        <v/>
      </c>
      <c r="M149" s="42" t="str">
        <f t="shared" si="8"/>
        <v/>
      </c>
      <c r="N149" s="27"/>
      <c r="W149" s="36"/>
      <c r="X149" s="37"/>
    </row>
    <row r="150" spans="1:24" x14ac:dyDescent="0.2">
      <c r="A150" s="5">
        <v>140</v>
      </c>
      <c r="C150" s="92"/>
      <c r="E150" s="92"/>
      <c r="F150" s="5">
        <v>140</v>
      </c>
      <c r="H150" s="41" t="str">
        <f t="shared" si="6"/>
        <v/>
      </c>
      <c r="I150" s="19"/>
      <c r="K150" s="26"/>
      <c r="L150" s="42" t="str">
        <f t="shared" si="7"/>
        <v/>
      </c>
      <c r="M150" s="42" t="str">
        <f t="shared" si="8"/>
        <v/>
      </c>
      <c r="N150" s="27"/>
      <c r="W150" s="36"/>
      <c r="X150" s="37"/>
    </row>
    <row r="151" spans="1:24" x14ac:dyDescent="0.2">
      <c r="A151" s="5">
        <v>141</v>
      </c>
      <c r="C151" s="92"/>
      <c r="E151" s="92"/>
      <c r="F151" s="5">
        <v>141</v>
      </c>
      <c r="H151" s="41" t="str">
        <f t="shared" si="6"/>
        <v/>
      </c>
      <c r="I151" s="19"/>
      <c r="K151" s="26"/>
      <c r="L151" s="42" t="str">
        <f t="shared" si="7"/>
        <v/>
      </c>
      <c r="M151" s="42" t="str">
        <f t="shared" si="8"/>
        <v/>
      </c>
      <c r="N151" s="27"/>
      <c r="W151" s="36"/>
      <c r="X151" s="37"/>
    </row>
    <row r="152" spans="1:24" x14ac:dyDescent="0.2">
      <c r="A152" s="5">
        <v>142</v>
      </c>
      <c r="C152" s="92"/>
      <c r="E152" s="92"/>
      <c r="F152" s="5">
        <v>142</v>
      </c>
      <c r="H152" s="41" t="str">
        <f t="shared" si="6"/>
        <v/>
      </c>
      <c r="I152" s="19"/>
      <c r="K152" s="26"/>
      <c r="L152" s="42" t="str">
        <f t="shared" si="7"/>
        <v/>
      </c>
      <c r="M152" s="42" t="str">
        <f t="shared" si="8"/>
        <v/>
      </c>
      <c r="N152" s="27"/>
      <c r="W152" s="36"/>
      <c r="X152" s="37"/>
    </row>
    <row r="153" spans="1:24" x14ac:dyDescent="0.2">
      <c r="A153" s="5">
        <v>143</v>
      </c>
      <c r="C153" s="92"/>
      <c r="E153" s="92"/>
      <c r="F153" s="5">
        <v>143</v>
      </c>
      <c r="H153" s="41" t="str">
        <f t="shared" si="6"/>
        <v/>
      </c>
      <c r="I153" s="19"/>
      <c r="K153" s="26"/>
      <c r="L153" s="42" t="str">
        <f t="shared" si="7"/>
        <v/>
      </c>
      <c r="M153" s="42" t="str">
        <f t="shared" si="8"/>
        <v/>
      </c>
      <c r="N153" s="27"/>
      <c r="W153" s="36"/>
      <c r="X153" s="37"/>
    </row>
    <row r="154" spans="1:24" x14ac:dyDescent="0.2">
      <c r="A154" s="5">
        <v>144</v>
      </c>
      <c r="C154" s="92"/>
      <c r="E154" s="92"/>
      <c r="F154" s="5">
        <v>144</v>
      </c>
      <c r="H154" s="41" t="str">
        <f t="shared" si="6"/>
        <v/>
      </c>
      <c r="I154" s="19"/>
      <c r="K154" s="26"/>
      <c r="L154" s="42" t="str">
        <f t="shared" si="7"/>
        <v/>
      </c>
      <c r="M154" s="42" t="str">
        <f t="shared" si="8"/>
        <v/>
      </c>
      <c r="N154" s="27"/>
      <c r="W154" s="36"/>
      <c r="X154" s="37"/>
    </row>
    <row r="155" spans="1:24" x14ac:dyDescent="0.2">
      <c r="A155" s="5">
        <v>145</v>
      </c>
      <c r="C155" s="92"/>
      <c r="E155" s="92"/>
      <c r="F155" s="5">
        <v>145</v>
      </c>
      <c r="H155" s="41" t="str">
        <f t="shared" si="6"/>
        <v/>
      </c>
      <c r="I155" s="19"/>
      <c r="K155" s="26"/>
      <c r="L155" s="42" t="str">
        <f t="shared" si="7"/>
        <v/>
      </c>
      <c r="M155" s="42" t="str">
        <f t="shared" si="8"/>
        <v/>
      </c>
      <c r="N155" s="27"/>
      <c r="W155" s="36"/>
      <c r="X155" s="37"/>
    </row>
    <row r="156" spans="1:24" x14ac:dyDescent="0.2">
      <c r="A156" s="5">
        <v>146</v>
      </c>
      <c r="C156" s="92"/>
      <c r="E156" s="92"/>
      <c r="F156" s="5">
        <v>146</v>
      </c>
      <c r="H156" s="41" t="str">
        <f t="shared" si="6"/>
        <v/>
      </c>
      <c r="I156" s="19"/>
      <c r="K156" s="26"/>
      <c r="L156" s="42" t="str">
        <f t="shared" si="7"/>
        <v/>
      </c>
      <c r="M156" s="42" t="str">
        <f t="shared" si="8"/>
        <v/>
      </c>
      <c r="N156" s="27"/>
      <c r="W156" s="36"/>
      <c r="X156" s="37"/>
    </row>
    <row r="157" spans="1:24" x14ac:dyDescent="0.2">
      <c r="A157" s="5">
        <v>147</v>
      </c>
      <c r="C157" s="92"/>
      <c r="E157" s="92"/>
      <c r="F157" s="5">
        <v>147</v>
      </c>
      <c r="H157" s="41" t="str">
        <f t="shared" si="6"/>
        <v/>
      </c>
      <c r="I157" s="19"/>
      <c r="K157" s="26"/>
      <c r="L157" s="42" t="str">
        <f t="shared" si="7"/>
        <v/>
      </c>
      <c r="M157" s="42" t="str">
        <f t="shared" si="8"/>
        <v/>
      </c>
      <c r="N157" s="27"/>
      <c r="W157" s="36"/>
      <c r="X157" s="37"/>
    </row>
    <row r="158" spans="1:24" x14ac:dyDescent="0.2">
      <c r="A158" s="5">
        <v>148</v>
      </c>
      <c r="C158" s="92"/>
      <c r="E158" s="92"/>
      <c r="F158" s="5">
        <v>148</v>
      </c>
      <c r="H158" s="41" t="str">
        <f t="shared" si="6"/>
        <v/>
      </c>
      <c r="I158" s="19"/>
      <c r="K158" s="26"/>
      <c r="L158" s="42" t="str">
        <f t="shared" si="7"/>
        <v/>
      </c>
      <c r="M158" s="42" t="str">
        <f t="shared" si="8"/>
        <v/>
      </c>
      <c r="N158" s="27"/>
      <c r="W158" s="36"/>
      <c r="X158" s="37"/>
    </row>
    <row r="159" spans="1:24" x14ac:dyDescent="0.2">
      <c r="A159" s="5">
        <v>149</v>
      </c>
      <c r="C159" s="92"/>
      <c r="E159" s="92"/>
      <c r="F159" s="5">
        <v>149</v>
      </c>
      <c r="H159" s="41" t="str">
        <f t="shared" si="6"/>
        <v/>
      </c>
      <c r="I159" s="19"/>
      <c r="K159" s="26"/>
      <c r="L159" s="42" t="str">
        <f t="shared" si="7"/>
        <v/>
      </c>
      <c r="M159" s="42" t="str">
        <f t="shared" si="8"/>
        <v/>
      </c>
      <c r="N159" s="27"/>
      <c r="W159" s="36"/>
      <c r="X159" s="37"/>
    </row>
    <row r="160" spans="1:24" x14ac:dyDescent="0.2">
      <c r="A160" s="5">
        <v>150</v>
      </c>
      <c r="C160" s="92"/>
      <c r="E160" s="92"/>
      <c r="F160" s="5">
        <v>150</v>
      </c>
      <c r="H160" s="41" t="str">
        <f t="shared" si="6"/>
        <v/>
      </c>
      <c r="I160" s="19"/>
      <c r="K160" s="26"/>
      <c r="L160" s="42" t="str">
        <f t="shared" si="7"/>
        <v/>
      </c>
      <c r="M160" s="42" t="str">
        <f t="shared" si="8"/>
        <v/>
      </c>
      <c r="N160" s="27"/>
      <c r="W160" s="36"/>
      <c r="X160" s="37"/>
    </row>
    <row r="161" spans="1:24" x14ac:dyDescent="0.2">
      <c r="A161" s="5">
        <v>151</v>
      </c>
      <c r="C161" s="92"/>
      <c r="E161" s="92"/>
      <c r="F161" s="5">
        <v>151</v>
      </c>
      <c r="H161" s="41" t="str">
        <f t="shared" si="6"/>
        <v/>
      </c>
      <c r="I161" s="19"/>
      <c r="K161" s="26"/>
      <c r="L161" s="42" t="str">
        <f t="shared" si="7"/>
        <v/>
      </c>
      <c r="M161" s="42" t="str">
        <f t="shared" si="8"/>
        <v/>
      </c>
      <c r="N161" s="27"/>
      <c r="W161" s="36"/>
      <c r="X161" s="37"/>
    </row>
    <row r="162" spans="1:24" x14ac:dyDescent="0.2">
      <c r="A162" s="5">
        <v>152</v>
      </c>
      <c r="C162" s="92"/>
      <c r="E162" s="92"/>
      <c r="F162" s="5">
        <v>152</v>
      </c>
      <c r="H162" s="41" t="str">
        <f t="shared" si="6"/>
        <v/>
      </c>
      <c r="I162" s="19"/>
      <c r="K162" s="26"/>
      <c r="L162" s="42" t="str">
        <f t="shared" si="7"/>
        <v/>
      </c>
      <c r="M162" s="42" t="str">
        <f t="shared" si="8"/>
        <v/>
      </c>
      <c r="N162" s="27"/>
      <c r="W162" s="36"/>
      <c r="X162" s="37"/>
    </row>
    <row r="163" spans="1:24" x14ac:dyDescent="0.2">
      <c r="A163" s="5">
        <v>153</v>
      </c>
      <c r="C163" s="92"/>
      <c r="E163" s="92"/>
      <c r="F163" s="5">
        <v>153</v>
      </c>
      <c r="H163" s="41" t="str">
        <f t="shared" si="6"/>
        <v/>
      </c>
      <c r="I163" s="19"/>
      <c r="K163" s="26"/>
      <c r="L163" s="42" t="str">
        <f t="shared" si="7"/>
        <v/>
      </c>
      <c r="M163" s="42" t="str">
        <f t="shared" si="8"/>
        <v/>
      </c>
      <c r="N163" s="27"/>
      <c r="W163" s="36"/>
      <c r="X163" s="37"/>
    </row>
    <row r="164" spans="1:24" x14ac:dyDescent="0.2">
      <c r="A164" s="5">
        <v>154</v>
      </c>
      <c r="C164" s="92"/>
      <c r="E164" s="92"/>
      <c r="F164" s="5">
        <v>154</v>
      </c>
      <c r="H164" s="41" t="str">
        <f t="shared" si="6"/>
        <v/>
      </c>
      <c r="I164" s="19"/>
      <c r="K164" s="26"/>
      <c r="L164" s="42" t="str">
        <f t="shared" si="7"/>
        <v/>
      </c>
      <c r="M164" s="42" t="str">
        <f t="shared" si="8"/>
        <v/>
      </c>
      <c r="N164" s="27"/>
      <c r="W164" s="36"/>
      <c r="X164" s="37"/>
    </row>
    <row r="165" spans="1:24" x14ac:dyDescent="0.2">
      <c r="A165" s="5">
        <v>155</v>
      </c>
      <c r="C165" s="92"/>
      <c r="E165" s="92"/>
      <c r="F165" s="5">
        <v>155</v>
      </c>
      <c r="H165" s="41" t="str">
        <f t="shared" si="6"/>
        <v/>
      </c>
      <c r="I165" s="19"/>
      <c r="K165" s="26"/>
      <c r="L165" s="42" t="str">
        <f t="shared" si="7"/>
        <v/>
      </c>
      <c r="M165" s="42" t="str">
        <f t="shared" si="8"/>
        <v/>
      </c>
      <c r="N165" s="27"/>
      <c r="W165" s="36"/>
      <c r="X165" s="37"/>
    </row>
    <row r="166" spans="1:24" x14ac:dyDescent="0.2">
      <c r="A166" s="5">
        <v>156</v>
      </c>
      <c r="C166" s="92"/>
      <c r="E166" s="92"/>
      <c r="F166" s="5">
        <v>156</v>
      </c>
      <c r="H166" s="41" t="str">
        <f t="shared" si="6"/>
        <v/>
      </c>
      <c r="I166" s="19"/>
      <c r="K166" s="26"/>
      <c r="L166" s="42" t="str">
        <f t="shared" si="7"/>
        <v/>
      </c>
      <c r="M166" s="42" t="str">
        <f t="shared" si="8"/>
        <v/>
      </c>
      <c r="N166" s="27"/>
      <c r="W166" s="36"/>
      <c r="X166" s="37"/>
    </row>
    <row r="167" spans="1:24" x14ac:dyDescent="0.2">
      <c r="A167" s="5">
        <v>157</v>
      </c>
      <c r="C167" s="92"/>
      <c r="E167" s="92"/>
      <c r="F167" s="5">
        <v>157</v>
      </c>
      <c r="H167" s="41" t="str">
        <f t="shared" si="6"/>
        <v/>
      </c>
      <c r="I167" s="19"/>
      <c r="K167" s="26"/>
      <c r="L167" s="42" t="str">
        <f t="shared" si="7"/>
        <v/>
      </c>
      <c r="M167" s="42" t="str">
        <f t="shared" si="8"/>
        <v/>
      </c>
      <c r="N167" s="27"/>
      <c r="W167" s="36"/>
      <c r="X167" s="37"/>
    </row>
    <row r="168" spans="1:24" x14ac:dyDescent="0.2">
      <c r="A168" s="5">
        <v>158</v>
      </c>
      <c r="C168" s="92"/>
      <c r="E168" s="92"/>
      <c r="F168" s="5">
        <v>158</v>
      </c>
      <c r="H168" s="41" t="str">
        <f t="shared" si="6"/>
        <v/>
      </c>
      <c r="I168" s="19"/>
      <c r="K168" s="26"/>
      <c r="L168" s="42" t="str">
        <f t="shared" si="7"/>
        <v/>
      </c>
      <c r="M168" s="42" t="str">
        <f t="shared" si="8"/>
        <v/>
      </c>
      <c r="N168" s="27"/>
      <c r="W168" s="36"/>
      <c r="X168" s="37"/>
    </row>
    <row r="169" spans="1:24" x14ac:dyDescent="0.2">
      <c r="A169" s="5">
        <v>159</v>
      </c>
      <c r="C169" s="92"/>
      <c r="E169" s="92"/>
      <c r="F169" s="5">
        <v>159</v>
      </c>
      <c r="H169" s="41" t="str">
        <f t="shared" si="6"/>
        <v/>
      </c>
      <c r="I169" s="19"/>
      <c r="K169" s="26"/>
      <c r="L169" s="42" t="str">
        <f t="shared" si="7"/>
        <v/>
      </c>
      <c r="M169" s="42" t="str">
        <f t="shared" si="8"/>
        <v/>
      </c>
      <c r="N169" s="27"/>
      <c r="W169" s="36"/>
      <c r="X169" s="37"/>
    </row>
    <row r="170" spans="1:24" x14ac:dyDescent="0.2">
      <c r="A170" s="5">
        <v>160</v>
      </c>
      <c r="C170" s="92"/>
      <c r="E170" s="92"/>
      <c r="F170" s="5">
        <v>160</v>
      </c>
      <c r="H170" s="41" t="str">
        <f t="shared" si="6"/>
        <v/>
      </c>
      <c r="I170" s="19"/>
      <c r="K170" s="26"/>
      <c r="L170" s="42" t="str">
        <f t="shared" si="7"/>
        <v/>
      </c>
      <c r="M170" s="42" t="str">
        <f t="shared" si="8"/>
        <v/>
      </c>
      <c r="N170" s="27"/>
      <c r="W170" s="36"/>
      <c r="X170" s="37"/>
    </row>
    <row r="171" spans="1:24" x14ac:dyDescent="0.2">
      <c r="A171" s="5">
        <v>161</v>
      </c>
      <c r="C171" s="92"/>
      <c r="E171" s="92"/>
      <c r="F171" s="5">
        <v>161</v>
      </c>
      <c r="H171" s="41" t="str">
        <f t="shared" si="6"/>
        <v/>
      </c>
      <c r="I171" s="19"/>
      <c r="K171" s="26"/>
      <c r="L171" s="42" t="str">
        <f t="shared" si="7"/>
        <v/>
      </c>
      <c r="M171" s="42" t="str">
        <f t="shared" si="8"/>
        <v/>
      </c>
      <c r="N171" s="27"/>
      <c r="W171" s="36"/>
      <c r="X171" s="37"/>
    </row>
    <row r="172" spans="1:24" x14ac:dyDescent="0.2">
      <c r="A172" s="5">
        <v>162</v>
      </c>
      <c r="C172" s="92"/>
      <c r="E172" s="92"/>
      <c r="F172" s="5">
        <v>162</v>
      </c>
      <c r="H172" s="41" t="str">
        <f t="shared" si="6"/>
        <v/>
      </c>
      <c r="I172" s="19"/>
      <c r="K172" s="26"/>
      <c r="L172" s="42" t="str">
        <f t="shared" si="7"/>
        <v/>
      </c>
      <c r="M172" s="42" t="str">
        <f t="shared" si="8"/>
        <v/>
      </c>
      <c r="N172" s="27"/>
      <c r="W172" s="36"/>
      <c r="X172" s="37"/>
    </row>
    <row r="173" spans="1:24" x14ac:dyDescent="0.2">
      <c r="A173" s="5">
        <v>163</v>
      </c>
      <c r="C173" s="92"/>
      <c r="E173" s="92"/>
      <c r="F173" s="5">
        <v>163</v>
      </c>
      <c r="H173" s="41" t="str">
        <f t="shared" si="6"/>
        <v/>
      </c>
      <c r="I173" s="19"/>
      <c r="K173" s="26"/>
      <c r="L173" s="42" t="str">
        <f t="shared" si="7"/>
        <v/>
      </c>
      <c r="M173" s="42" t="str">
        <f t="shared" si="8"/>
        <v/>
      </c>
      <c r="N173" s="27"/>
      <c r="W173" s="36"/>
      <c r="X173" s="37"/>
    </row>
    <row r="174" spans="1:24" x14ac:dyDescent="0.2">
      <c r="A174" s="5">
        <v>164</v>
      </c>
      <c r="C174" s="92"/>
      <c r="E174" s="92"/>
      <c r="F174" s="5">
        <v>164</v>
      </c>
      <c r="H174" s="41" t="str">
        <f t="shared" si="6"/>
        <v/>
      </c>
      <c r="I174" s="19"/>
      <c r="K174" s="26"/>
      <c r="L174" s="42" t="str">
        <f t="shared" si="7"/>
        <v/>
      </c>
      <c r="M174" s="42" t="str">
        <f t="shared" si="8"/>
        <v/>
      </c>
      <c r="N174" s="27"/>
      <c r="W174" s="36"/>
      <c r="X174" s="37"/>
    </row>
    <row r="175" spans="1:24" x14ac:dyDescent="0.2">
      <c r="A175" s="5">
        <v>165</v>
      </c>
      <c r="C175" s="92"/>
      <c r="E175" s="92"/>
      <c r="F175" s="5">
        <v>165</v>
      </c>
      <c r="H175" s="41" t="str">
        <f t="shared" si="6"/>
        <v/>
      </c>
      <c r="I175" s="19"/>
      <c r="K175" s="26"/>
      <c r="L175" s="42" t="str">
        <f t="shared" si="7"/>
        <v/>
      </c>
      <c r="M175" s="42" t="str">
        <f t="shared" si="8"/>
        <v/>
      </c>
      <c r="N175" s="27"/>
      <c r="W175" s="36"/>
      <c r="X175" s="37"/>
    </row>
    <row r="176" spans="1:24" x14ac:dyDescent="0.2">
      <c r="A176" s="5">
        <v>166</v>
      </c>
      <c r="C176" s="92"/>
      <c r="E176" s="92"/>
      <c r="F176" s="5">
        <v>166</v>
      </c>
      <c r="H176" s="41" t="str">
        <f t="shared" si="6"/>
        <v/>
      </c>
      <c r="I176" s="19"/>
      <c r="K176" s="26"/>
      <c r="L176" s="42" t="str">
        <f t="shared" si="7"/>
        <v/>
      </c>
      <c r="M176" s="42" t="str">
        <f t="shared" si="8"/>
        <v/>
      </c>
      <c r="N176" s="27"/>
      <c r="W176" s="36"/>
      <c r="X176" s="37"/>
    </row>
    <row r="177" spans="1:24" x14ac:dyDescent="0.2">
      <c r="A177" s="5">
        <v>167</v>
      </c>
      <c r="C177" s="92"/>
      <c r="E177" s="92"/>
      <c r="F177" s="5">
        <v>167</v>
      </c>
      <c r="H177" s="41" t="str">
        <f t="shared" si="6"/>
        <v/>
      </c>
      <c r="I177" s="19"/>
      <c r="K177" s="26"/>
      <c r="L177" s="42" t="str">
        <f t="shared" si="7"/>
        <v/>
      </c>
      <c r="M177" s="42" t="str">
        <f t="shared" si="8"/>
        <v/>
      </c>
      <c r="N177" s="27"/>
      <c r="W177" s="36"/>
      <c r="X177" s="37"/>
    </row>
    <row r="178" spans="1:24" x14ac:dyDescent="0.2">
      <c r="A178" s="5">
        <v>168</v>
      </c>
      <c r="C178" s="92"/>
      <c r="E178" s="92"/>
      <c r="F178" s="5">
        <v>168</v>
      </c>
      <c r="H178" s="41" t="str">
        <f t="shared" si="6"/>
        <v/>
      </c>
      <c r="I178" s="19"/>
      <c r="K178" s="26"/>
      <c r="L178" s="42" t="str">
        <f t="shared" si="7"/>
        <v/>
      </c>
      <c r="M178" s="42" t="str">
        <f t="shared" si="8"/>
        <v/>
      </c>
      <c r="N178" s="27"/>
      <c r="W178" s="36"/>
      <c r="X178" s="37"/>
    </row>
    <row r="179" spans="1:24" x14ac:dyDescent="0.2">
      <c r="A179" s="5">
        <v>169</v>
      </c>
      <c r="C179" s="92"/>
      <c r="E179" s="92"/>
      <c r="F179" s="5">
        <v>169</v>
      </c>
      <c r="H179" s="41" t="str">
        <f t="shared" si="6"/>
        <v/>
      </c>
      <c r="I179" s="19"/>
      <c r="K179" s="26"/>
      <c r="L179" s="42" t="str">
        <f t="shared" si="7"/>
        <v/>
      </c>
      <c r="M179" s="42" t="str">
        <f t="shared" si="8"/>
        <v/>
      </c>
      <c r="N179" s="27"/>
      <c r="W179" s="36"/>
      <c r="X179" s="37"/>
    </row>
    <row r="180" spans="1:24" x14ac:dyDescent="0.2">
      <c r="A180" s="5">
        <v>170</v>
      </c>
      <c r="C180" s="92"/>
      <c r="E180" s="92"/>
      <c r="F180" s="5">
        <v>170</v>
      </c>
      <c r="H180" s="41" t="str">
        <f t="shared" si="6"/>
        <v/>
      </c>
      <c r="I180" s="19"/>
      <c r="K180" s="26"/>
      <c r="L180" s="42" t="str">
        <f t="shared" si="7"/>
        <v/>
      </c>
      <c r="M180" s="42" t="str">
        <f t="shared" si="8"/>
        <v/>
      </c>
      <c r="N180" s="27"/>
      <c r="W180" s="36"/>
      <c r="X180" s="37"/>
    </row>
    <row r="181" spans="1:24" x14ac:dyDescent="0.2">
      <c r="A181" s="5">
        <v>171</v>
      </c>
      <c r="C181" s="92"/>
      <c r="E181" s="92"/>
      <c r="F181" s="5">
        <v>171</v>
      </c>
      <c r="H181" s="41" t="str">
        <f t="shared" si="6"/>
        <v/>
      </c>
      <c r="I181" s="19"/>
      <c r="K181" s="26"/>
      <c r="L181" s="42" t="str">
        <f t="shared" si="7"/>
        <v/>
      </c>
      <c r="M181" s="42" t="str">
        <f t="shared" si="8"/>
        <v/>
      </c>
      <c r="N181" s="27"/>
      <c r="W181" s="36"/>
      <c r="X181" s="37"/>
    </row>
    <row r="182" spans="1:24" x14ac:dyDescent="0.2">
      <c r="A182" s="5">
        <v>172</v>
      </c>
      <c r="C182" s="92"/>
      <c r="E182" s="92"/>
      <c r="F182" s="5">
        <v>172</v>
      </c>
      <c r="H182" s="41" t="str">
        <f t="shared" si="6"/>
        <v/>
      </c>
      <c r="I182" s="19"/>
      <c r="K182" s="26"/>
      <c r="L182" s="42" t="str">
        <f t="shared" si="7"/>
        <v/>
      </c>
      <c r="M182" s="42" t="str">
        <f t="shared" si="8"/>
        <v/>
      </c>
      <c r="N182" s="27"/>
      <c r="W182" s="36"/>
      <c r="X182" s="37"/>
    </row>
    <row r="183" spans="1:24" x14ac:dyDescent="0.2">
      <c r="A183" s="5">
        <v>173</v>
      </c>
      <c r="C183" s="92"/>
      <c r="E183" s="92"/>
      <c r="F183" s="5">
        <v>173</v>
      </c>
      <c r="H183" s="41" t="str">
        <f t="shared" si="6"/>
        <v/>
      </c>
      <c r="I183" s="19"/>
      <c r="K183" s="26"/>
      <c r="L183" s="42" t="str">
        <f t="shared" si="7"/>
        <v/>
      </c>
      <c r="M183" s="42" t="str">
        <f t="shared" si="8"/>
        <v/>
      </c>
      <c r="N183" s="27"/>
      <c r="W183" s="36"/>
      <c r="X183" s="37"/>
    </row>
    <row r="184" spans="1:24" x14ac:dyDescent="0.2">
      <c r="A184" s="5">
        <v>174</v>
      </c>
      <c r="C184" s="92"/>
      <c r="E184" s="92"/>
      <c r="F184" s="5">
        <v>174</v>
      </c>
      <c r="H184" s="41" t="str">
        <f t="shared" si="6"/>
        <v/>
      </c>
      <c r="I184" s="19"/>
      <c r="K184" s="26"/>
      <c r="L184" s="42" t="str">
        <f t="shared" si="7"/>
        <v/>
      </c>
      <c r="M184" s="42" t="str">
        <f t="shared" si="8"/>
        <v/>
      </c>
      <c r="N184" s="27"/>
      <c r="W184" s="36"/>
      <c r="X184" s="37"/>
    </row>
    <row r="185" spans="1:24" x14ac:dyDescent="0.2">
      <c r="A185" s="5">
        <v>175</v>
      </c>
      <c r="C185" s="92"/>
      <c r="E185" s="92"/>
      <c r="F185" s="5">
        <v>175</v>
      </c>
      <c r="H185" s="41" t="str">
        <f t="shared" si="6"/>
        <v/>
      </c>
      <c r="I185" s="19"/>
      <c r="K185" s="26"/>
      <c r="L185" s="42" t="str">
        <f t="shared" si="7"/>
        <v/>
      </c>
      <c r="M185" s="42" t="str">
        <f t="shared" si="8"/>
        <v/>
      </c>
      <c r="N185" s="27"/>
      <c r="W185" s="36"/>
      <c r="X185" s="37"/>
    </row>
    <row r="186" spans="1:24" x14ac:dyDescent="0.2">
      <c r="A186" s="5">
        <v>176</v>
      </c>
      <c r="C186" s="92"/>
      <c r="E186" s="92"/>
      <c r="F186" s="5">
        <v>176</v>
      </c>
      <c r="H186" s="41" t="str">
        <f t="shared" si="6"/>
        <v/>
      </c>
      <c r="I186" s="19"/>
      <c r="K186" s="26"/>
      <c r="L186" s="42" t="str">
        <f t="shared" si="7"/>
        <v/>
      </c>
      <c r="M186" s="42" t="str">
        <f t="shared" si="8"/>
        <v/>
      </c>
      <c r="N186" s="27"/>
      <c r="W186" s="36"/>
      <c r="X186" s="37"/>
    </row>
    <row r="187" spans="1:24" x14ac:dyDescent="0.2">
      <c r="A187" s="5">
        <v>177</v>
      </c>
      <c r="C187" s="92"/>
      <c r="E187" s="92"/>
      <c r="F187" s="5">
        <v>177</v>
      </c>
      <c r="H187" s="41" t="str">
        <f t="shared" si="6"/>
        <v/>
      </c>
      <c r="I187" s="19"/>
      <c r="K187" s="26"/>
      <c r="L187" s="42" t="str">
        <f t="shared" si="7"/>
        <v/>
      </c>
      <c r="M187" s="42" t="str">
        <f t="shared" si="8"/>
        <v/>
      </c>
      <c r="N187" s="27"/>
      <c r="W187" s="36"/>
      <c r="X187" s="37"/>
    </row>
    <row r="188" spans="1:24" x14ac:dyDescent="0.2">
      <c r="A188" s="5">
        <v>178</v>
      </c>
      <c r="C188" s="92"/>
      <c r="E188" s="92"/>
      <c r="F188" s="5">
        <v>178</v>
      </c>
      <c r="H188" s="41" t="str">
        <f t="shared" si="6"/>
        <v/>
      </c>
      <c r="I188" s="19"/>
      <c r="K188" s="26"/>
      <c r="L188" s="42" t="str">
        <f t="shared" si="7"/>
        <v/>
      </c>
      <c r="M188" s="42" t="str">
        <f t="shared" si="8"/>
        <v/>
      </c>
      <c r="N188" s="27"/>
      <c r="W188" s="36"/>
      <c r="X188" s="37"/>
    </row>
    <row r="189" spans="1:24" x14ac:dyDescent="0.2">
      <c r="A189" s="5">
        <v>179</v>
      </c>
      <c r="C189" s="92"/>
      <c r="E189" s="92"/>
      <c r="F189" s="5">
        <v>179</v>
      </c>
      <c r="H189" s="41" t="str">
        <f t="shared" si="6"/>
        <v/>
      </c>
      <c r="I189" s="19"/>
      <c r="K189" s="26"/>
      <c r="L189" s="42" t="str">
        <f t="shared" si="7"/>
        <v/>
      </c>
      <c r="M189" s="42" t="str">
        <f t="shared" si="8"/>
        <v/>
      </c>
      <c r="N189" s="27"/>
      <c r="W189" s="36"/>
      <c r="X189" s="37"/>
    </row>
    <row r="190" spans="1:24" x14ac:dyDescent="0.2">
      <c r="A190" s="5">
        <v>180</v>
      </c>
      <c r="C190" s="92"/>
      <c r="E190" s="92"/>
      <c r="F190" s="5">
        <v>180</v>
      </c>
      <c r="H190" s="41" t="str">
        <f t="shared" si="6"/>
        <v/>
      </c>
      <c r="I190" s="19"/>
      <c r="K190" s="26"/>
      <c r="L190" s="42" t="str">
        <f t="shared" si="7"/>
        <v/>
      </c>
      <c r="M190" s="42" t="str">
        <f t="shared" si="8"/>
        <v/>
      </c>
      <c r="N190" s="27"/>
      <c r="W190" s="36"/>
      <c r="X190" s="37"/>
    </row>
    <row r="191" spans="1:24" x14ac:dyDescent="0.2">
      <c r="A191" s="5">
        <v>181</v>
      </c>
      <c r="C191" s="92"/>
      <c r="E191" s="92"/>
      <c r="F191" s="5">
        <v>181</v>
      </c>
      <c r="H191" s="41" t="str">
        <f t="shared" si="6"/>
        <v/>
      </c>
      <c r="I191" s="19"/>
      <c r="K191" s="26"/>
      <c r="L191" s="42" t="str">
        <f t="shared" si="7"/>
        <v/>
      </c>
      <c r="M191" s="42" t="str">
        <f t="shared" si="8"/>
        <v/>
      </c>
      <c r="N191" s="27"/>
      <c r="W191" s="36"/>
      <c r="X191" s="37"/>
    </row>
    <row r="192" spans="1:24" x14ac:dyDescent="0.2">
      <c r="A192" s="5">
        <v>182</v>
      </c>
      <c r="C192" s="92"/>
      <c r="E192" s="92"/>
      <c r="F192" s="5">
        <v>182</v>
      </c>
      <c r="H192" s="41" t="str">
        <f t="shared" si="6"/>
        <v/>
      </c>
      <c r="I192" s="19"/>
      <c r="K192" s="26"/>
      <c r="L192" s="42" t="str">
        <f t="shared" si="7"/>
        <v/>
      </c>
      <c r="M192" s="42" t="str">
        <f t="shared" si="8"/>
        <v/>
      </c>
      <c r="N192" s="27"/>
      <c r="W192" s="36"/>
      <c r="X192" s="37"/>
    </row>
    <row r="193" spans="1:24" x14ac:dyDescent="0.2">
      <c r="A193" s="5">
        <v>183</v>
      </c>
      <c r="C193" s="92"/>
      <c r="E193" s="92"/>
      <c r="F193" s="5">
        <v>183</v>
      </c>
      <c r="H193" s="41" t="str">
        <f t="shared" si="6"/>
        <v/>
      </c>
      <c r="I193" s="19"/>
      <c r="K193" s="26"/>
      <c r="L193" s="42" t="str">
        <f t="shared" si="7"/>
        <v/>
      </c>
      <c r="M193" s="42" t="str">
        <f t="shared" si="8"/>
        <v/>
      </c>
      <c r="N193" s="27"/>
      <c r="W193" s="36"/>
      <c r="X193" s="37"/>
    </row>
    <row r="194" spans="1:24" x14ac:dyDescent="0.2">
      <c r="A194" s="5">
        <v>184</v>
      </c>
      <c r="C194" s="92"/>
      <c r="E194" s="92"/>
      <c r="F194" s="5">
        <v>184</v>
      </c>
      <c r="H194" s="41" t="str">
        <f t="shared" si="6"/>
        <v/>
      </c>
      <c r="I194" s="19"/>
      <c r="K194" s="26"/>
      <c r="L194" s="42" t="str">
        <f t="shared" si="7"/>
        <v/>
      </c>
      <c r="M194" s="42" t="str">
        <f t="shared" si="8"/>
        <v/>
      </c>
      <c r="N194" s="27"/>
      <c r="W194" s="36"/>
      <c r="X194" s="37"/>
    </row>
    <row r="195" spans="1:24" x14ac:dyDescent="0.2">
      <c r="A195" s="5">
        <v>185</v>
      </c>
      <c r="C195" s="92"/>
      <c r="E195" s="92"/>
      <c r="F195" s="5">
        <v>185</v>
      </c>
      <c r="H195" s="41" t="str">
        <f t="shared" si="6"/>
        <v/>
      </c>
      <c r="I195" s="19"/>
      <c r="K195" s="26"/>
      <c r="L195" s="42" t="str">
        <f t="shared" si="7"/>
        <v/>
      </c>
      <c r="M195" s="42" t="str">
        <f t="shared" si="8"/>
        <v/>
      </c>
      <c r="N195" s="27"/>
      <c r="W195" s="36"/>
      <c r="X195" s="37"/>
    </row>
    <row r="196" spans="1:24" x14ac:dyDescent="0.2">
      <c r="A196" s="5">
        <v>186</v>
      </c>
      <c r="C196" s="92"/>
      <c r="E196" s="92"/>
      <c r="F196" s="5">
        <v>186</v>
      </c>
      <c r="H196" s="41" t="str">
        <f t="shared" si="6"/>
        <v/>
      </c>
      <c r="I196" s="19"/>
      <c r="K196" s="26"/>
      <c r="L196" s="42" t="str">
        <f t="shared" si="7"/>
        <v/>
      </c>
      <c r="M196" s="42" t="str">
        <f t="shared" si="8"/>
        <v/>
      </c>
      <c r="N196" s="27"/>
      <c r="W196" s="36"/>
      <c r="X196" s="37"/>
    </row>
    <row r="197" spans="1:24" x14ac:dyDescent="0.2">
      <c r="A197" s="5">
        <v>187</v>
      </c>
      <c r="C197" s="92"/>
      <c r="E197" s="92"/>
      <c r="F197" s="5">
        <v>187</v>
      </c>
      <c r="H197" s="41" t="str">
        <f t="shared" si="6"/>
        <v/>
      </c>
      <c r="I197" s="19"/>
      <c r="K197" s="26"/>
      <c r="L197" s="42" t="str">
        <f t="shared" si="7"/>
        <v/>
      </c>
      <c r="M197" s="42" t="str">
        <f t="shared" si="8"/>
        <v/>
      </c>
      <c r="N197" s="27"/>
      <c r="W197" s="36"/>
      <c r="X197" s="37"/>
    </row>
    <row r="198" spans="1:24" x14ac:dyDescent="0.2">
      <c r="A198" s="5">
        <v>188</v>
      </c>
      <c r="C198" s="92"/>
      <c r="E198" s="92"/>
      <c r="F198" s="5">
        <v>188</v>
      </c>
      <c r="H198" s="41" t="str">
        <f t="shared" si="6"/>
        <v/>
      </c>
      <c r="I198" s="19"/>
      <c r="K198" s="26"/>
      <c r="L198" s="42" t="str">
        <f t="shared" si="7"/>
        <v/>
      </c>
      <c r="M198" s="42" t="str">
        <f t="shared" si="8"/>
        <v/>
      </c>
      <c r="N198" s="27"/>
      <c r="W198" s="36"/>
      <c r="X198" s="37"/>
    </row>
    <row r="199" spans="1:24" x14ac:dyDescent="0.2">
      <c r="A199" s="5">
        <v>189</v>
      </c>
      <c r="C199" s="92"/>
      <c r="E199" s="92"/>
      <c r="F199" s="5">
        <v>189</v>
      </c>
      <c r="H199" s="41" t="str">
        <f t="shared" si="6"/>
        <v/>
      </c>
      <c r="I199" s="19"/>
      <c r="K199" s="26"/>
      <c r="L199" s="42" t="str">
        <f t="shared" si="7"/>
        <v/>
      </c>
      <c r="M199" s="42" t="str">
        <f t="shared" si="8"/>
        <v/>
      </c>
      <c r="N199" s="27"/>
      <c r="W199" s="36"/>
      <c r="X199" s="37"/>
    </row>
    <row r="200" spans="1:24" x14ac:dyDescent="0.2">
      <c r="A200" s="5">
        <v>190</v>
      </c>
      <c r="C200" s="92"/>
      <c r="E200" s="92"/>
      <c r="F200" s="5">
        <v>190</v>
      </c>
      <c r="H200" s="41" t="str">
        <f t="shared" si="6"/>
        <v/>
      </c>
      <c r="I200" s="19"/>
      <c r="K200" s="26"/>
      <c r="L200" s="42" t="str">
        <f t="shared" si="7"/>
        <v/>
      </c>
      <c r="M200" s="42" t="str">
        <f t="shared" si="8"/>
        <v/>
      </c>
      <c r="N200" s="27"/>
      <c r="W200" s="36"/>
      <c r="X200" s="37"/>
    </row>
    <row r="201" spans="1:24" x14ac:dyDescent="0.2">
      <c r="A201" s="5">
        <v>191</v>
      </c>
      <c r="C201" s="92"/>
      <c r="E201" s="92"/>
      <c r="F201" s="5">
        <v>191</v>
      </c>
      <c r="H201" s="41" t="str">
        <f t="shared" si="6"/>
        <v/>
      </c>
      <c r="I201" s="19"/>
      <c r="K201" s="26"/>
      <c r="L201" s="42" t="str">
        <f t="shared" si="7"/>
        <v/>
      </c>
      <c r="M201" s="42" t="str">
        <f t="shared" si="8"/>
        <v/>
      </c>
      <c r="N201" s="27"/>
      <c r="W201" s="36"/>
      <c r="X201" s="37"/>
    </row>
    <row r="202" spans="1:24" x14ac:dyDescent="0.2">
      <c r="A202" s="5">
        <v>192</v>
      </c>
      <c r="C202" s="92"/>
      <c r="E202" s="92"/>
      <c r="F202" s="5">
        <v>192</v>
      </c>
      <c r="H202" s="41" t="str">
        <f t="shared" si="6"/>
        <v/>
      </c>
      <c r="I202" s="19"/>
      <c r="K202" s="26"/>
      <c r="L202" s="42" t="str">
        <f t="shared" si="7"/>
        <v/>
      </c>
      <c r="M202" s="42" t="str">
        <f t="shared" si="8"/>
        <v/>
      </c>
      <c r="N202" s="27"/>
      <c r="W202" s="36"/>
      <c r="X202" s="37"/>
    </row>
    <row r="203" spans="1:24" x14ac:dyDescent="0.2">
      <c r="A203" s="5">
        <v>193</v>
      </c>
      <c r="C203" s="92"/>
      <c r="E203" s="92"/>
      <c r="F203" s="5">
        <v>193</v>
      </c>
      <c r="H203" s="41" t="str">
        <f t="shared" si="6"/>
        <v/>
      </c>
      <c r="I203" s="19"/>
      <c r="K203" s="26"/>
      <c r="L203" s="42" t="str">
        <f t="shared" si="7"/>
        <v/>
      </c>
      <c r="M203" s="42" t="str">
        <f t="shared" si="8"/>
        <v/>
      </c>
      <c r="N203" s="27"/>
      <c r="W203" s="36"/>
      <c r="X203" s="37"/>
    </row>
    <row r="204" spans="1:24" x14ac:dyDescent="0.2">
      <c r="A204" s="5">
        <v>194</v>
      </c>
      <c r="C204" s="92"/>
      <c r="E204" s="92"/>
      <c r="F204" s="5">
        <v>194</v>
      </c>
      <c r="H204" s="41" t="str">
        <f t="shared" ref="H204:H267" si="9">IF(C204="","",IF(C205=C204,0,1))</f>
        <v/>
      </c>
      <c r="I204" s="19"/>
      <c r="K204" s="26"/>
      <c r="L204" s="42" t="str">
        <f t="shared" ref="L204:L267" si="10">IF(E204="","",IF(E204&gt;E$1014,"A","B"))</f>
        <v/>
      </c>
      <c r="M204" s="42" t="str">
        <f t="shared" ref="M204:M267" si="11">IF(L204="","",IF(L205=L204,0,1))</f>
        <v/>
      </c>
      <c r="N204" s="27"/>
      <c r="W204" s="36"/>
      <c r="X204" s="37"/>
    </row>
    <row r="205" spans="1:24" x14ac:dyDescent="0.2">
      <c r="A205" s="5">
        <v>195</v>
      </c>
      <c r="C205" s="92"/>
      <c r="E205" s="92"/>
      <c r="F205" s="5">
        <v>195</v>
      </c>
      <c r="H205" s="41" t="str">
        <f t="shared" si="9"/>
        <v/>
      </c>
      <c r="I205" s="19"/>
      <c r="K205" s="26"/>
      <c r="L205" s="42" t="str">
        <f t="shared" si="10"/>
        <v/>
      </c>
      <c r="M205" s="42" t="str">
        <f t="shared" si="11"/>
        <v/>
      </c>
      <c r="N205" s="27"/>
      <c r="W205" s="36"/>
      <c r="X205" s="37"/>
    </row>
    <row r="206" spans="1:24" x14ac:dyDescent="0.2">
      <c r="A206" s="5">
        <v>196</v>
      </c>
      <c r="C206" s="92"/>
      <c r="E206" s="92"/>
      <c r="F206" s="5">
        <v>196</v>
      </c>
      <c r="H206" s="41" t="str">
        <f t="shared" si="9"/>
        <v/>
      </c>
      <c r="I206" s="19"/>
      <c r="K206" s="26"/>
      <c r="L206" s="42" t="str">
        <f t="shared" si="10"/>
        <v/>
      </c>
      <c r="M206" s="42" t="str">
        <f t="shared" si="11"/>
        <v/>
      </c>
      <c r="N206" s="27"/>
      <c r="W206" s="36"/>
      <c r="X206" s="37"/>
    </row>
    <row r="207" spans="1:24" x14ac:dyDescent="0.2">
      <c r="A207" s="5">
        <v>197</v>
      </c>
      <c r="C207" s="92"/>
      <c r="E207" s="92"/>
      <c r="F207" s="5">
        <v>197</v>
      </c>
      <c r="H207" s="41" t="str">
        <f t="shared" si="9"/>
        <v/>
      </c>
      <c r="I207" s="19"/>
      <c r="K207" s="26"/>
      <c r="L207" s="42" t="str">
        <f t="shared" si="10"/>
        <v/>
      </c>
      <c r="M207" s="42" t="str">
        <f t="shared" si="11"/>
        <v/>
      </c>
      <c r="N207" s="27"/>
      <c r="W207" s="36"/>
      <c r="X207" s="37"/>
    </row>
    <row r="208" spans="1:24" x14ac:dyDescent="0.2">
      <c r="A208" s="5">
        <v>198</v>
      </c>
      <c r="C208" s="92"/>
      <c r="E208" s="92"/>
      <c r="F208" s="5">
        <v>198</v>
      </c>
      <c r="H208" s="41" t="str">
        <f t="shared" si="9"/>
        <v/>
      </c>
      <c r="I208" s="19"/>
      <c r="K208" s="26"/>
      <c r="L208" s="42" t="str">
        <f t="shared" si="10"/>
        <v/>
      </c>
      <c r="M208" s="42" t="str">
        <f t="shared" si="11"/>
        <v/>
      </c>
      <c r="N208" s="27"/>
      <c r="W208" s="36"/>
      <c r="X208" s="37"/>
    </row>
    <row r="209" spans="1:24" x14ac:dyDescent="0.2">
      <c r="A209" s="5">
        <v>199</v>
      </c>
      <c r="C209" s="92"/>
      <c r="E209" s="92"/>
      <c r="F209" s="5">
        <v>199</v>
      </c>
      <c r="H209" s="41" t="str">
        <f t="shared" si="9"/>
        <v/>
      </c>
      <c r="I209" s="19"/>
      <c r="K209" s="26"/>
      <c r="L209" s="42" t="str">
        <f t="shared" si="10"/>
        <v/>
      </c>
      <c r="M209" s="42" t="str">
        <f t="shared" si="11"/>
        <v/>
      </c>
      <c r="N209" s="27"/>
      <c r="W209" s="36"/>
      <c r="X209" s="37"/>
    </row>
    <row r="210" spans="1:24" x14ac:dyDescent="0.2">
      <c r="A210" s="5">
        <v>200</v>
      </c>
      <c r="C210" s="92"/>
      <c r="E210" s="92"/>
      <c r="F210" s="5">
        <v>200</v>
      </c>
      <c r="H210" s="41" t="str">
        <f t="shared" si="9"/>
        <v/>
      </c>
      <c r="I210" s="19"/>
      <c r="K210" s="26"/>
      <c r="L210" s="42" t="str">
        <f t="shared" si="10"/>
        <v/>
      </c>
      <c r="M210" s="42" t="str">
        <f t="shared" si="11"/>
        <v/>
      </c>
      <c r="N210" s="27"/>
      <c r="W210" s="36"/>
      <c r="X210" s="37"/>
    </row>
    <row r="211" spans="1:24" x14ac:dyDescent="0.2">
      <c r="A211" s="5">
        <v>201</v>
      </c>
      <c r="C211" s="92"/>
      <c r="E211" s="92"/>
      <c r="F211" s="5">
        <v>201</v>
      </c>
      <c r="H211" s="41" t="str">
        <f t="shared" si="9"/>
        <v/>
      </c>
      <c r="I211" s="19"/>
      <c r="K211" s="26"/>
      <c r="L211" s="42" t="str">
        <f t="shared" si="10"/>
        <v/>
      </c>
      <c r="M211" s="42" t="str">
        <f t="shared" si="11"/>
        <v/>
      </c>
      <c r="N211" s="27"/>
      <c r="W211" s="36"/>
      <c r="X211" s="37"/>
    </row>
    <row r="212" spans="1:24" x14ac:dyDescent="0.2">
      <c r="A212" s="5">
        <v>202</v>
      </c>
      <c r="C212" s="92"/>
      <c r="E212" s="92"/>
      <c r="F212" s="5">
        <v>202</v>
      </c>
      <c r="H212" s="41" t="str">
        <f t="shared" si="9"/>
        <v/>
      </c>
      <c r="I212" s="19"/>
      <c r="K212" s="26"/>
      <c r="L212" s="42" t="str">
        <f t="shared" si="10"/>
        <v/>
      </c>
      <c r="M212" s="42" t="str">
        <f t="shared" si="11"/>
        <v/>
      </c>
      <c r="N212" s="27"/>
      <c r="W212" s="36"/>
      <c r="X212" s="37"/>
    </row>
    <row r="213" spans="1:24" x14ac:dyDescent="0.2">
      <c r="A213" s="5">
        <v>203</v>
      </c>
      <c r="C213" s="92"/>
      <c r="E213" s="92"/>
      <c r="F213" s="5">
        <v>203</v>
      </c>
      <c r="H213" s="41" t="str">
        <f t="shared" si="9"/>
        <v/>
      </c>
      <c r="I213" s="19"/>
      <c r="K213" s="26"/>
      <c r="L213" s="42" t="str">
        <f t="shared" si="10"/>
        <v/>
      </c>
      <c r="M213" s="42" t="str">
        <f t="shared" si="11"/>
        <v/>
      </c>
      <c r="N213" s="27"/>
      <c r="W213" s="36"/>
      <c r="X213" s="37"/>
    </row>
    <row r="214" spans="1:24" x14ac:dyDescent="0.2">
      <c r="A214" s="5">
        <v>204</v>
      </c>
      <c r="C214" s="92"/>
      <c r="E214" s="92"/>
      <c r="F214" s="5">
        <v>204</v>
      </c>
      <c r="H214" s="41" t="str">
        <f t="shared" si="9"/>
        <v/>
      </c>
      <c r="I214" s="19"/>
      <c r="K214" s="26"/>
      <c r="L214" s="42" t="str">
        <f t="shared" si="10"/>
        <v/>
      </c>
      <c r="M214" s="42" t="str">
        <f t="shared" si="11"/>
        <v/>
      </c>
      <c r="N214" s="27"/>
      <c r="W214" s="36"/>
      <c r="X214" s="37"/>
    </row>
    <row r="215" spans="1:24" x14ac:dyDescent="0.2">
      <c r="A215" s="5">
        <v>205</v>
      </c>
      <c r="C215" s="92"/>
      <c r="E215" s="92"/>
      <c r="F215" s="5">
        <v>205</v>
      </c>
      <c r="H215" s="41" t="str">
        <f t="shared" si="9"/>
        <v/>
      </c>
      <c r="I215" s="19"/>
      <c r="K215" s="26"/>
      <c r="L215" s="42" t="str">
        <f t="shared" si="10"/>
        <v/>
      </c>
      <c r="M215" s="42" t="str">
        <f t="shared" si="11"/>
        <v/>
      </c>
      <c r="N215" s="27"/>
      <c r="W215" s="36"/>
      <c r="X215" s="37"/>
    </row>
    <row r="216" spans="1:24" x14ac:dyDescent="0.2">
      <c r="A216" s="5">
        <v>206</v>
      </c>
      <c r="C216" s="92"/>
      <c r="E216" s="92"/>
      <c r="F216" s="5">
        <v>206</v>
      </c>
      <c r="H216" s="41" t="str">
        <f t="shared" si="9"/>
        <v/>
      </c>
      <c r="I216" s="19"/>
      <c r="K216" s="26"/>
      <c r="L216" s="42" t="str">
        <f t="shared" si="10"/>
        <v/>
      </c>
      <c r="M216" s="42" t="str">
        <f t="shared" si="11"/>
        <v/>
      </c>
      <c r="N216" s="27"/>
      <c r="W216" s="36"/>
      <c r="X216" s="37"/>
    </row>
    <row r="217" spans="1:24" x14ac:dyDescent="0.2">
      <c r="A217" s="5">
        <v>207</v>
      </c>
      <c r="C217" s="92"/>
      <c r="E217" s="92"/>
      <c r="F217" s="5">
        <v>207</v>
      </c>
      <c r="H217" s="41" t="str">
        <f t="shared" si="9"/>
        <v/>
      </c>
      <c r="I217" s="19"/>
      <c r="K217" s="26"/>
      <c r="L217" s="42" t="str">
        <f t="shared" si="10"/>
        <v/>
      </c>
      <c r="M217" s="42" t="str">
        <f t="shared" si="11"/>
        <v/>
      </c>
      <c r="N217" s="27"/>
      <c r="W217" s="36"/>
      <c r="X217" s="37"/>
    </row>
    <row r="218" spans="1:24" x14ac:dyDescent="0.2">
      <c r="A218" s="5">
        <v>208</v>
      </c>
      <c r="C218" s="92"/>
      <c r="E218" s="92"/>
      <c r="F218" s="5">
        <v>208</v>
      </c>
      <c r="H218" s="41" t="str">
        <f t="shared" si="9"/>
        <v/>
      </c>
      <c r="I218" s="19"/>
      <c r="K218" s="26"/>
      <c r="L218" s="42" t="str">
        <f t="shared" si="10"/>
        <v/>
      </c>
      <c r="M218" s="42" t="str">
        <f t="shared" si="11"/>
        <v/>
      </c>
      <c r="N218" s="27"/>
      <c r="W218" s="36"/>
      <c r="X218" s="37"/>
    </row>
    <row r="219" spans="1:24" x14ac:dyDescent="0.2">
      <c r="A219" s="5">
        <v>209</v>
      </c>
      <c r="C219" s="92"/>
      <c r="E219" s="92"/>
      <c r="F219" s="5">
        <v>209</v>
      </c>
      <c r="H219" s="41" t="str">
        <f t="shared" si="9"/>
        <v/>
      </c>
      <c r="I219" s="19"/>
      <c r="K219" s="26"/>
      <c r="L219" s="42" t="str">
        <f t="shared" si="10"/>
        <v/>
      </c>
      <c r="M219" s="42" t="str">
        <f t="shared" si="11"/>
        <v/>
      </c>
      <c r="N219" s="27"/>
      <c r="W219" s="36"/>
      <c r="X219" s="37"/>
    </row>
    <row r="220" spans="1:24" x14ac:dyDescent="0.2">
      <c r="A220" s="5">
        <v>210</v>
      </c>
      <c r="C220" s="92"/>
      <c r="E220" s="92"/>
      <c r="F220" s="5">
        <v>210</v>
      </c>
      <c r="H220" s="41" t="str">
        <f t="shared" si="9"/>
        <v/>
      </c>
      <c r="I220" s="19"/>
      <c r="K220" s="26"/>
      <c r="L220" s="42" t="str">
        <f t="shared" si="10"/>
        <v/>
      </c>
      <c r="M220" s="42" t="str">
        <f t="shared" si="11"/>
        <v/>
      </c>
      <c r="N220" s="27"/>
      <c r="W220" s="36"/>
      <c r="X220" s="37"/>
    </row>
    <row r="221" spans="1:24" x14ac:dyDescent="0.2">
      <c r="A221" s="5">
        <v>211</v>
      </c>
      <c r="C221" s="92"/>
      <c r="E221" s="92"/>
      <c r="F221" s="5">
        <v>211</v>
      </c>
      <c r="H221" s="41" t="str">
        <f t="shared" si="9"/>
        <v/>
      </c>
      <c r="I221" s="19"/>
      <c r="K221" s="26"/>
      <c r="L221" s="42" t="str">
        <f t="shared" si="10"/>
        <v/>
      </c>
      <c r="M221" s="42" t="str">
        <f t="shared" si="11"/>
        <v/>
      </c>
      <c r="N221" s="27"/>
      <c r="W221" s="36"/>
      <c r="X221" s="37"/>
    </row>
    <row r="222" spans="1:24" x14ac:dyDescent="0.2">
      <c r="A222" s="5">
        <v>212</v>
      </c>
      <c r="C222" s="92"/>
      <c r="E222" s="92"/>
      <c r="F222" s="5">
        <v>212</v>
      </c>
      <c r="H222" s="41" t="str">
        <f t="shared" si="9"/>
        <v/>
      </c>
      <c r="I222" s="19"/>
      <c r="K222" s="26"/>
      <c r="L222" s="42" t="str">
        <f t="shared" si="10"/>
        <v/>
      </c>
      <c r="M222" s="42" t="str">
        <f t="shared" si="11"/>
        <v/>
      </c>
      <c r="N222" s="27"/>
      <c r="W222" s="36"/>
      <c r="X222" s="37"/>
    </row>
    <row r="223" spans="1:24" x14ac:dyDescent="0.2">
      <c r="A223" s="5">
        <v>213</v>
      </c>
      <c r="C223" s="92"/>
      <c r="E223" s="92"/>
      <c r="F223" s="5">
        <v>213</v>
      </c>
      <c r="H223" s="41" t="str">
        <f t="shared" si="9"/>
        <v/>
      </c>
      <c r="I223" s="19"/>
      <c r="K223" s="26"/>
      <c r="L223" s="42" t="str">
        <f t="shared" si="10"/>
        <v/>
      </c>
      <c r="M223" s="42" t="str">
        <f t="shared" si="11"/>
        <v/>
      </c>
      <c r="N223" s="27"/>
      <c r="W223" s="36"/>
      <c r="X223" s="37"/>
    </row>
    <row r="224" spans="1:24" x14ac:dyDescent="0.2">
      <c r="A224" s="5">
        <v>214</v>
      </c>
      <c r="C224" s="92"/>
      <c r="E224" s="92"/>
      <c r="F224" s="5">
        <v>214</v>
      </c>
      <c r="H224" s="41" t="str">
        <f t="shared" si="9"/>
        <v/>
      </c>
      <c r="I224" s="19"/>
      <c r="K224" s="26"/>
      <c r="L224" s="42" t="str">
        <f t="shared" si="10"/>
        <v/>
      </c>
      <c r="M224" s="42" t="str">
        <f t="shared" si="11"/>
        <v/>
      </c>
      <c r="N224" s="27"/>
      <c r="W224" s="36"/>
      <c r="X224" s="37"/>
    </row>
    <row r="225" spans="1:24" x14ac:dyDescent="0.2">
      <c r="A225" s="5">
        <v>215</v>
      </c>
      <c r="C225" s="92"/>
      <c r="E225" s="92"/>
      <c r="F225" s="5">
        <v>215</v>
      </c>
      <c r="H225" s="41" t="str">
        <f t="shared" si="9"/>
        <v/>
      </c>
      <c r="I225" s="19"/>
      <c r="K225" s="26"/>
      <c r="L225" s="42" t="str">
        <f t="shared" si="10"/>
        <v/>
      </c>
      <c r="M225" s="42" t="str">
        <f t="shared" si="11"/>
        <v/>
      </c>
      <c r="N225" s="27"/>
      <c r="W225" s="36"/>
      <c r="X225" s="37"/>
    </row>
    <row r="226" spans="1:24" x14ac:dyDescent="0.2">
      <c r="A226" s="5">
        <v>216</v>
      </c>
      <c r="C226" s="92"/>
      <c r="E226" s="92"/>
      <c r="F226" s="5">
        <v>216</v>
      </c>
      <c r="H226" s="41" t="str">
        <f t="shared" si="9"/>
        <v/>
      </c>
      <c r="I226" s="19"/>
      <c r="K226" s="26"/>
      <c r="L226" s="42" t="str">
        <f t="shared" si="10"/>
        <v/>
      </c>
      <c r="M226" s="42" t="str">
        <f t="shared" si="11"/>
        <v/>
      </c>
      <c r="N226" s="27"/>
      <c r="W226" s="36"/>
      <c r="X226" s="37"/>
    </row>
    <row r="227" spans="1:24" x14ac:dyDescent="0.2">
      <c r="A227" s="5">
        <v>217</v>
      </c>
      <c r="C227" s="92"/>
      <c r="E227" s="92"/>
      <c r="F227" s="5">
        <v>217</v>
      </c>
      <c r="H227" s="41" t="str">
        <f t="shared" si="9"/>
        <v/>
      </c>
      <c r="I227" s="19"/>
      <c r="K227" s="26"/>
      <c r="L227" s="42" t="str">
        <f t="shared" si="10"/>
        <v/>
      </c>
      <c r="M227" s="42" t="str">
        <f t="shared" si="11"/>
        <v/>
      </c>
      <c r="N227" s="27"/>
      <c r="W227" s="36"/>
      <c r="X227" s="37"/>
    </row>
    <row r="228" spans="1:24" x14ac:dyDescent="0.2">
      <c r="A228" s="5">
        <v>218</v>
      </c>
      <c r="C228" s="92"/>
      <c r="E228" s="92"/>
      <c r="F228" s="5">
        <v>218</v>
      </c>
      <c r="H228" s="41" t="str">
        <f t="shared" si="9"/>
        <v/>
      </c>
      <c r="I228" s="19"/>
      <c r="K228" s="26"/>
      <c r="L228" s="42" t="str">
        <f t="shared" si="10"/>
        <v/>
      </c>
      <c r="M228" s="42" t="str">
        <f t="shared" si="11"/>
        <v/>
      </c>
      <c r="N228" s="27"/>
      <c r="W228" s="36"/>
      <c r="X228" s="37"/>
    </row>
    <row r="229" spans="1:24" x14ac:dyDescent="0.2">
      <c r="A229" s="5">
        <v>219</v>
      </c>
      <c r="C229" s="92"/>
      <c r="E229" s="92"/>
      <c r="F229" s="5">
        <v>219</v>
      </c>
      <c r="H229" s="41" t="str">
        <f t="shared" si="9"/>
        <v/>
      </c>
      <c r="I229" s="19"/>
      <c r="K229" s="26"/>
      <c r="L229" s="42" t="str">
        <f t="shared" si="10"/>
        <v/>
      </c>
      <c r="M229" s="42" t="str">
        <f t="shared" si="11"/>
        <v/>
      </c>
      <c r="N229" s="27"/>
      <c r="W229" s="36"/>
      <c r="X229" s="37"/>
    </row>
    <row r="230" spans="1:24" x14ac:dyDescent="0.2">
      <c r="A230" s="5">
        <v>220</v>
      </c>
      <c r="C230" s="92"/>
      <c r="E230" s="92"/>
      <c r="F230" s="5">
        <v>220</v>
      </c>
      <c r="H230" s="41" t="str">
        <f t="shared" si="9"/>
        <v/>
      </c>
      <c r="I230" s="19"/>
      <c r="K230" s="26"/>
      <c r="L230" s="42" t="str">
        <f t="shared" si="10"/>
        <v/>
      </c>
      <c r="M230" s="42" t="str">
        <f t="shared" si="11"/>
        <v/>
      </c>
      <c r="N230" s="27"/>
      <c r="W230" s="36"/>
      <c r="X230" s="37"/>
    </row>
    <row r="231" spans="1:24" x14ac:dyDescent="0.2">
      <c r="A231" s="5">
        <v>221</v>
      </c>
      <c r="C231" s="92"/>
      <c r="E231" s="92"/>
      <c r="F231" s="5">
        <v>221</v>
      </c>
      <c r="H231" s="41" t="str">
        <f t="shared" si="9"/>
        <v/>
      </c>
      <c r="I231" s="19"/>
      <c r="K231" s="26"/>
      <c r="L231" s="42" t="str">
        <f t="shared" si="10"/>
        <v/>
      </c>
      <c r="M231" s="42" t="str">
        <f t="shared" si="11"/>
        <v/>
      </c>
      <c r="N231" s="27"/>
      <c r="W231" s="36"/>
      <c r="X231" s="37"/>
    </row>
    <row r="232" spans="1:24" x14ac:dyDescent="0.2">
      <c r="A232" s="5">
        <v>222</v>
      </c>
      <c r="C232" s="92"/>
      <c r="E232" s="92"/>
      <c r="F232" s="5">
        <v>222</v>
      </c>
      <c r="H232" s="41" t="str">
        <f t="shared" si="9"/>
        <v/>
      </c>
      <c r="I232" s="19"/>
      <c r="K232" s="26"/>
      <c r="L232" s="42" t="str">
        <f t="shared" si="10"/>
        <v/>
      </c>
      <c r="M232" s="42" t="str">
        <f t="shared" si="11"/>
        <v/>
      </c>
      <c r="N232" s="27"/>
      <c r="W232" s="36"/>
      <c r="X232" s="37"/>
    </row>
    <row r="233" spans="1:24" x14ac:dyDescent="0.2">
      <c r="A233" s="5">
        <v>223</v>
      </c>
      <c r="C233" s="92"/>
      <c r="E233" s="92"/>
      <c r="F233" s="5">
        <v>223</v>
      </c>
      <c r="H233" s="41" t="str">
        <f t="shared" si="9"/>
        <v/>
      </c>
      <c r="I233" s="19"/>
      <c r="K233" s="26"/>
      <c r="L233" s="42" t="str">
        <f t="shared" si="10"/>
        <v/>
      </c>
      <c r="M233" s="42" t="str">
        <f t="shared" si="11"/>
        <v/>
      </c>
      <c r="N233" s="27"/>
      <c r="W233" s="36"/>
      <c r="X233" s="37"/>
    </row>
    <row r="234" spans="1:24" x14ac:dyDescent="0.2">
      <c r="A234" s="5">
        <v>224</v>
      </c>
      <c r="C234" s="92"/>
      <c r="E234" s="92"/>
      <c r="F234" s="5">
        <v>224</v>
      </c>
      <c r="H234" s="41" t="str">
        <f t="shared" si="9"/>
        <v/>
      </c>
      <c r="I234" s="19"/>
      <c r="K234" s="26"/>
      <c r="L234" s="42" t="str">
        <f t="shared" si="10"/>
        <v/>
      </c>
      <c r="M234" s="42" t="str">
        <f t="shared" si="11"/>
        <v/>
      </c>
      <c r="N234" s="27"/>
      <c r="W234" s="36"/>
      <c r="X234" s="37"/>
    </row>
    <row r="235" spans="1:24" x14ac:dyDescent="0.2">
      <c r="A235" s="5">
        <v>225</v>
      </c>
      <c r="C235" s="92"/>
      <c r="E235" s="92"/>
      <c r="F235" s="5">
        <v>225</v>
      </c>
      <c r="H235" s="41" t="str">
        <f t="shared" si="9"/>
        <v/>
      </c>
      <c r="I235" s="19"/>
      <c r="K235" s="26"/>
      <c r="L235" s="42" t="str">
        <f t="shared" si="10"/>
        <v/>
      </c>
      <c r="M235" s="42" t="str">
        <f t="shared" si="11"/>
        <v/>
      </c>
      <c r="N235" s="27"/>
      <c r="W235" s="36"/>
      <c r="X235" s="37"/>
    </row>
    <row r="236" spans="1:24" x14ac:dyDescent="0.2">
      <c r="A236" s="5">
        <v>226</v>
      </c>
      <c r="C236" s="92"/>
      <c r="E236" s="92"/>
      <c r="F236" s="5">
        <v>226</v>
      </c>
      <c r="H236" s="41" t="str">
        <f t="shared" si="9"/>
        <v/>
      </c>
      <c r="I236" s="19"/>
      <c r="K236" s="26"/>
      <c r="L236" s="42" t="str">
        <f t="shared" si="10"/>
        <v/>
      </c>
      <c r="M236" s="42" t="str">
        <f t="shared" si="11"/>
        <v/>
      </c>
      <c r="N236" s="27"/>
      <c r="W236" s="36"/>
      <c r="X236" s="37"/>
    </row>
    <row r="237" spans="1:24" x14ac:dyDescent="0.2">
      <c r="A237" s="5">
        <v>227</v>
      </c>
      <c r="C237" s="92"/>
      <c r="E237" s="92"/>
      <c r="F237" s="5">
        <v>227</v>
      </c>
      <c r="H237" s="41" t="str">
        <f t="shared" si="9"/>
        <v/>
      </c>
      <c r="I237" s="19"/>
      <c r="K237" s="26"/>
      <c r="L237" s="42" t="str">
        <f t="shared" si="10"/>
        <v/>
      </c>
      <c r="M237" s="42" t="str">
        <f t="shared" si="11"/>
        <v/>
      </c>
      <c r="N237" s="27"/>
      <c r="W237" s="36"/>
      <c r="X237" s="37"/>
    </row>
    <row r="238" spans="1:24" x14ac:dyDescent="0.2">
      <c r="A238" s="5">
        <v>228</v>
      </c>
      <c r="C238" s="92"/>
      <c r="E238" s="92"/>
      <c r="F238" s="5">
        <v>228</v>
      </c>
      <c r="H238" s="41" t="str">
        <f t="shared" si="9"/>
        <v/>
      </c>
      <c r="I238" s="19"/>
      <c r="K238" s="26"/>
      <c r="L238" s="42" t="str">
        <f t="shared" si="10"/>
        <v/>
      </c>
      <c r="M238" s="42" t="str">
        <f t="shared" si="11"/>
        <v/>
      </c>
      <c r="N238" s="27"/>
      <c r="W238" s="36"/>
      <c r="X238" s="37"/>
    </row>
    <row r="239" spans="1:24" x14ac:dyDescent="0.2">
      <c r="A239" s="5">
        <v>229</v>
      </c>
      <c r="C239" s="92"/>
      <c r="E239" s="92"/>
      <c r="F239" s="5">
        <v>229</v>
      </c>
      <c r="H239" s="41" t="str">
        <f t="shared" si="9"/>
        <v/>
      </c>
      <c r="I239" s="19"/>
      <c r="K239" s="26"/>
      <c r="L239" s="42" t="str">
        <f t="shared" si="10"/>
        <v/>
      </c>
      <c r="M239" s="42" t="str">
        <f t="shared" si="11"/>
        <v/>
      </c>
      <c r="N239" s="27"/>
      <c r="W239" s="36"/>
      <c r="X239" s="37"/>
    </row>
    <row r="240" spans="1:24" x14ac:dyDescent="0.2">
      <c r="A240" s="5">
        <v>230</v>
      </c>
      <c r="C240" s="92"/>
      <c r="E240" s="92"/>
      <c r="F240" s="5">
        <v>230</v>
      </c>
      <c r="H240" s="41" t="str">
        <f t="shared" si="9"/>
        <v/>
      </c>
      <c r="I240" s="19"/>
      <c r="K240" s="26"/>
      <c r="L240" s="42" t="str">
        <f t="shared" si="10"/>
        <v/>
      </c>
      <c r="M240" s="42" t="str">
        <f t="shared" si="11"/>
        <v/>
      </c>
      <c r="N240" s="27"/>
      <c r="W240" s="36"/>
      <c r="X240" s="37"/>
    </row>
    <row r="241" spans="1:24" x14ac:dyDescent="0.2">
      <c r="A241" s="5">
        <v>231</v>
      </c>
      <c r="C241" s="92"/>
      <c r="E241" s="92"/>
      <c r="F241" s="5">
        <v>231</v>
      </c>
      <c r="H241" s="41" t="str">
        <f t="shared" si="9"/>
        <v/>
      </c>
      <c r="I241" s="19"/>
      <c r="K241" s="26"/>
      <c r="L241" s="42" t="str">
        <f t="shared" si="10"/>
        <v/>
      </c>
      <c r="M241" s="42" t="str">
        <f t="shared" si="11"/>
        <v/>
      </c>
      <c r="N241" s="27"/>
      <c r="W241" s="36"/>
      <c r="X241" s="37"/>
    </row>
    <row r="242" spans="1:24" x14ac:dyDescent="0.2">
      <c r="A242" s="5">
        <v>232</v>
      </c>
      <c r="C242" s="92"/>
      <c r="E242" s="92"/>
      <c r="F242" s="5">
        <v>232</v>
      </c>
      <c r="H242" s="41" t="str">
        <f t="shared" si="9"/>
        <v/>
      </c>
      <c r="I242" s="19"/>
      <c r="K242" s="26"/>
      <c r="L242" s="42" t="str">
        <f t="shared" si="10"/>
        <v/>
      </c>
      <c r="M242" s="42" t="str">
        <f t="shared" si="11"/>
        <v/>
      </c>
      <c r="N242" s="27"/>
      <c r="W242" s="36"/>
      <c r="X242" s="37"/>
    </row>
    <row r="243" spans="1:24" x14ac:dyDescent="0.2">
      <c r="A243" s="5">
        <v>233</v>
      </c>
      <c r="C243" s="92"/>
      <c r="E243" s="92"/>
      <c r="F243" s="5">
        <v>233</v>
      </c>
      <c r="H243" s="41" t="str">
        <f t="shared" si="9"/>
        <v/>
      </c>
      <c r="I243" s="19"/>
      <c r="K243" s="26"/>
      <c r="L243" s="42" t="str">
        <f t="shared" si="10"/>
        <v/>
      </c>
      <c r="M243" s="42" t="str">
        <f t="shared" si="11"/>
        <v/>
      </c>
      <c r="N243" s="27"/>
      <c r="W243" s="36"/>
      <c r="X243" s="37"/>
    </row>
    <row r="244" spans="1:24" x14ac:dyDescent="0.2">
      <c r="A244" s="5">
        <v>234</v>
      </c>
      <c r="C244" s="92"/>
      <c r="E244" s="92"/>
      <c r="F244" s="5">
        <v>234</v>
      </c>
      <c r="H244" s="41" t="str">
        <f t="shared" si="9"/>
        <v/>
      </c>
      <c r="I244" s="19"/>
      <c r="K244" s="26"/>
      <c r="L244" s="42" t="str">
        <f t="shared" si="10"/>
        <v/>
      </c>
      <c r="M244" s="42" t="str">
        <f t="shared" si="11"/>
        <v/>
      </c>
      <c r="N244" s="27"/>
      <c r="W244" s="36"/>
      <c r="X244" s="37"/>
    </row>
    <row r="245" spans="1:24" x14ac:dyDescent="0.2">
      <c r="A245" s="5">
        <v>235</v>
      </c>
      <c r="C245" s="92"/>
      <c r="E245" s="92"/>
      <c r="F245" s="5">
        <v>235</v>
      </c>
      <c r="H245" s="41" t="str">
        <f t="shared" si="9"/>
        <v/>
      </c>
      <c r="I245" s="19"/>
      <c r="K245" s="26"/>
      <c r="L245" s="42" t="str">
        <f t="shared" si="10"/>
        <v/>
      </c>
      <c r="M245" s="42" t="str">
        <f t="shared" si="11"/>
        <v/>
      </c>
      <c r="N245" s="27"/>
      <c r="W245" s="36"/>
      <c r="X245" s="37"/>
    </row>
    <row r="246" spans="1:24" x14ac:dyDescent="0.2">
      <c r="A246" s="5">
        <v>236</v>
      </c>
      <c r="C246" s="92"/>
      <c r="E246" s="92"/>
      <c r="F246" s="5">
        <v>236</v>
      </c>
      <c r="H246" s="41" t="str">
        <f t="shared" si="9"/>
        <v/>
      </c>
      <c r="I246" s="19"/>
      <c r="K246" s="26"/>
      <c r="L246" s="42" t="str">
        <f t="shared" si="10"/>
        <v/>
      </c>
      <c r="M246" s="42" t="str">
        <f t="shared" si="11"/>
        <v/>
      </c>
      <c r="N246" s="27"/>
      <c r="W246" s="36"/>
      <c r="X246" s="37"/>
    </row>
    <row r="247" spans="1:24" x14ac:dyDescent="0.2">
      <c r="A247" s="5">
        <v>237</v>
      </c>
      <c r="C247" s="92"/>
      <c r="E247" s="92"/>
      <c r="F247" s="5">
        <v>237</v>
      </c>
      <c r="H247" s="41" t="str">
        <f t="shared" si="9"/>
        <v/>
      </c>
      <c r="I247" s="19"/>
      <c r="K247" s="26"/>
      <c r="L247" s="42" t="str">
        <f t="shared" si="10"/>
        <v/>
      </c>
      <c r="M247" s="42" t="str">
        <f t="shared" si="11"/>
        <v/>
      </c>
      <c r="N247" s="27"/>
      <c r="W247" s="36"/>
      <c r="X247" s="37"/>
    </row>
    <row r="248" spans="1:24" x14ac:dyDescent="0.2">
      <c r="A248" s="5">
        <v>238</v>
      </c>
      <c r="C248" s="92"/>
      <c r="E248" s="92"/>
      <c r="F248" s="5">
        <v>238</v>
      </c>
      <c r="H248" s="41" t="str">
        <f t="shared" si="9"/>
        <v/>
      </c>
      <c r="I248" s="19"/>
      <c r="K248" s="26"/>
      <c r="L248" s="42" t="str">
        <f t="shared" si="10"/>
        <v/>
      </c>
      <c r="M248" s="42" t="str">
        <f t="shared" si="11"/>
        <v/>
      </c>
      <c r="N248" s="27"/>
      <c r="W248" s="36"/>
      <c r="X248" s="37"/>
    </row>
    <row r="249" spans="1:24" x14ac:dyDescent="0.2">
      <c r="A249" s="5">
        <v>239</v>
      </c>
      <c r="C249" s="92"/>
      <c r="E249" s="92"/>
      <c r="F249" s="5">
        <v>239</v>
      </c>
      <c r="H249" s="41" t="str">
        <f t="shared" si="9"/>
        <v/>
      </c>
      <c r="I249" s="19"/>
      <c r="K249" s="26"/>
      <c r="L249" s="42" t="str">
        <f t="shared" si="10"/>
        <v/>
      </c>
      <c r="M249" s="42" t="str">
        <f t="shared" si="11"/>
        <v/>
      </c>
      <c r="N249" s="27"/>
      <c r="W249" s="36"/>
      <c r="X249" s="37"/>
    </row>
    <row r="250" spans="1:24" x14ac:dyDescent="0.2">
      <c r="A250" s="5">
        <v>240</v>
      </c>
      <c r="C250" s="92"/>
      <c r="E250" s="92"/>
      <c r="F250" s="5">
        <v>240</v>
      </c>
      <c r="H250" s="41" t="str">
        <f t="shared" si="9"/>
        <v/>
      </c>
      <c r="I250" s="19"/>
      <c r="K250" s="26"/>
      <c r="L250" s="42" t="str">
        <f t="shared" si="10"/>
        <v/>
      </c>
      <c r="M250" s="42" t="str">
        <f t="shared" si="11"/>
        <v/>
      </c>
      <c r="N250" s="27"/>
      <c r="W250" s="36"/>
      <c r="X250" s="37"/>
    </row>
    <row r="251" spans="1:24" x14ac:dyDescent="0.2">
      <c r="A251" s="5">
        <v>241</v>
      </c>
      <c r="C251" s="92"/>
      <c r="E251" s="92"/>
      <c r="F251" s="5">
        <v>241</v>
      </c>
      <c r="H251" s="41" t="str">
        <f t="shared" si="9"/>
        <v/>
      </c>
      <c r="I251" s="19"/>
      <c r="K251" s="26"/>
      <c r="L251" s="42" t="str">
        <f t="shared" si="10"/>
        <v/>
      </c>
      <c r="M251" s="42" t="str">
        <f t="shared" si="11"/>
        <v/>
      </c>
      <c r="N251" s="27"/>
      <c r="W251" s="36"/>
      <c r="X251" s="37"/>
    </row>
    <row r="252" spans="1:24" x14ac:dyDescent="0.2">
      <c r="A252" s="5">
        <v>242</v>
      </c>
      <c r="C252" s="92"/>
      <c r="E252" s="92"/>
      <c r="F252" s="5">
        <v>242</v>
      </c>
      <c r="H252" s="41" t="str">
        <f t="shared" si="9"/>
        <v/>
      </c>
      <c r="I252" s="19"/>
      <c r="K252" s="26"/>
      <c r="L252" s="42" t="str">
        <f t="shared" si="10"/>
        <v/>
      </c>
      <c r="M252" s="42" t="str">
        <f t="shared" si="11"/>
        <v/>
      </c>
      <c r="N252" s="27"/>
      <c r="W252" s="36"/>
      <c r="X252" s="37"/>
    </row>
    <row r="253" spans="1:24" x14ac:dyDescent="0.2">
      <c r="A253" s="5">
        <v>243</v>
      </c>
      <c r="C253" s="92"/>
      <c r="E253" s="92"/>
      <c r="F253" s="5">
        <v>243</v>
      </c>
      <c r="H253" s="41" t="str">
        <f t="shared" si="9"/>
        <v/>
      </c>
      <c r="I253" s="19"/>
      <c r="K253" s="26"/>
      <c r="L253" s="42" t="str">
        <f t="shared" si="10"/>
        <v/>
      </c>
      <c r="M253" s="42" t="str">
        <f t="shared" si="11"/>
        <v/>
      </c>
      <c r="N253" s="27"/>
      <c r="W253" s="36"/>
      <c r="X253" s="37"/>
    </row>
    <row r="254" spans="1:24" x14ac:dyDescent="0.2">
      <c r="A254" s="5">
        <v>244</v>
      </c>
      <c r="C254" s="92"/>
      <c r="E254" s="92"/>
      <c r="F254" s="5">
        <v>244</v>
      </c>
      <c r="H254" s="41" t="str">
        <f t="shared" si="9"/>
        <v/>
      </c>
      <c r="I254" s="19"/>
      <c r="K254" s="26"/>
      <c r="L254" s="42" t="str">
        <f t="shared" si="10"/>
        <v/>
      </c>
      <c r="M254" s="42" t="str">
        <f t="shared" si="11"/>
        <v/>
      </c>
      <c r="N254" s="27"/>
      <c r="W254" s="36"/>
      <c r="X254" s="37"/>
    </row>
    <row r="255" spans="1:24" x14ac:dyDescent="0.2">
      <c r="A255" s="5">
        <v>245</v>
      </c>
      <c r="C255" s="92"/>
      <c r="E255" s="92"/>
      <c r="F255" s="5">
        <v>245</v>
      </c>
      <c r="H255" s="41" t="str">
        <f t="shared" si="9"/>
        <v/>
      </c>
      <c r="I255" s="19"/>
      <c r="K255" s="26"/>
      <c r="L255" s="42" t="str">
        <f t="shared" si="10"/>
        <v/>
      </c>
      <c r="M255" s="42" t="str">
        <f t="shared" si="11"/>
        <v/>
      </c>
      <c r="N255" s="27"/>
      <c r="W255" s="36"/>
      <c r="X255" s="37"/>
    </row>
    <row r="256" spans="1:24" x14ac:dyDescent="0.2">
      <c r="A256" s="5">
        <v>246</v>
      </c>
      <c r="C256" s="92"/>
      <c r="E256" s="92"/>
      <c r="F256" s="5">
        <v>246</v>
      </c>
      <c r="H256" s="41" t="str">
        <f t="shared" si="9"/>
        <v/>
      </c>
      <c r="I256" s="19"/>
      <c r="K256" s="26"/>
      <c r="L256" s="42" t="str">
        <f t="shared" si="10"/>
        <v/>
      </c>
      <c r="M256" s="42" t="str">
        <f t="shared" si="11"/>
        <v/>
      </c>
      <c r="N256" s="27"/>
      <c r="W256" s="36"/>
      <c r="X256" s="37"/>
    </row>
    <row r="257" spans="1:24" x14ac:dyDescent="0.2">
      <c r="A257" s="5">
        <v>247</v>
      </c>
      <c r="C257" s="92"/>
      <c r="E257" s="92"/>
      <c r="F257" s="5">
        <v>247</v>
      </c>
      <c r="H257" s="41" t="str">
        <f t="shared" si="9"/>
        <v/>
      </c>
      <c r="I257" s="19"/>
      <c r="K257" s="26"/>
      <c r="L257" s="42" t="str">
        <f t="shared" si="10"/>
        <v/>
      </c>
      <c r="M257" s="42" t="str">
        <f t="shared" si="11"/>
        <v/>
      </c>
      <c r="N257" s="27"/>
      <c r="W257" s="36"/>
      <c r="X257" s="37"/>
    </row>
    <row r="258" spans="1:24" x14ac:dyDescent="0.2">
      <c r="A258" s="5">
        <v>248</v>
      </c>
      <c r="C258" s="92"/>
      <c r="E258" s="92"/>
      <c r="F258" s="5">
        <v>248</v>
      </c>
      <c r="H258" s="41" t="str">
        <f t="shared" si="9"/>
        <v/>
      </c>
      <c r="I258" s="19"/>
      <c r="K258" s="26"/>
      <c r="L258" s="42" t="str">
        <f t="shared" si="10"/>
        <v/>
      </c>
      <c r="M258" s="42" t="str">
        <f t="shared" si="11"/>
        <v/>
      </c>
      <c r="N258" s="27"/>
      <c r="W258" s="36"/>
      <c r="X258" s="37"/>
    </row>
    <row r="259" spans="1:24" x14ac:dyDescent="0.2">
      <c r="A259" s="5">
        <v>249</v>
      </c>
      <c r="C259" s="92"/>
      <c r="E259" s="92"/>
      <c r="F259" s="5">
        <v>249</v>
      </c>
      <c r="H259" s="41" t="str">
        <f t="shared" si="9"/>
        <v/>
      </c>
      <c r="I259" s="19"/>
      <c r="K259" s="26"/>
      <c r="L259" s="42" t="str">
        <f t="shared" si="10"/>
        <v/>
      </c>
      <c r="M259" s="42" t="str">
        <f t="shared" si="11"/>
        <v/>
      </c>
      <c r="N259" s="27"/>
      <c r="W259" s="36"/>
      <c r="X259" s="37"/>
    </row>
    <row r="260" spans="1:24" x14ac:dyDescent="0.2">
      <c r="A260" s="5">
        <v>250</v>
      </c>
      <c r="C260" s="92"/>
      <c r="E260" s="92"/>
      <c r="F260" s="5">
        <v>250</v>
      </c>
      <c r="H260" s="41" t="str">
        <f t="shared" si="9"/>
        <v/>
      </c>
      <c r="I260" s="19"/>
      <c r="K260" s="26"/>
      <c r="L260" s="42" t="str">
        <f t="shared" si="10"/>
        <v/>
      </c>
      <c r="M260" s="42" t="str">
        <f t="shared" si="11"/>
        <v/>
      </c>
      <c r="N260" s="27"/>
      <c r="W260" s="36"/>
      <c r="X260" s="37"/>
    </row>
    <row r="261" spans="1:24" x14ac:dyDescent="0.2">
      <c r="A261" s="5">
        <v>251</v>
      </c>
      <c r="C261" s="92"/>
      <c r="E261" s="92"/>
      <c r="F261" s="5">
        <v>251</v>
      </c>
      <c r="H261" s="41" t="str">
        <f t="shared" si="9"/>
        <v/>
      </c>
      <c r="I261" s="19"/>
      <c r="K261" s="26"/>
      <c r="L261" s="42" t="str">
        <f t="shared" si="10"/>
        <v/>
      </c>
      <c r="M261" s="42" t="str">
        <f t="shared" si="11"/>
        <v/>
      </c>
      <c r="N261" s="27"/>
      <c r="W261" s="36"/>
      <c r="X261" s="37"/>
    </row>
    <row r="262" spans="1:24" x14ac:dyDescent="0.2">
      <c r="A262" s="5">
        <v>252</v>
      </c>
      <c r="C262" s="92"/>
      <c r="E262" s="92"/>
      <c r="F262" s="5">
        <v>252</v>
      </c>
      <c r="H262" s="41" t="str">
        <f t="shared" si="9"/>
        <v/>
      </c>
      <c r="I262" s="19"/>
      <c r="K262" s="26"/>
      <c r="L262" s="42" t="str">
        <f t="shared" si="10"/>
        <v/>
      </c>
      <c r="M262" s="42" t="str">
        <f t="shared" si="11"/>
        <v/>
      </c>
      <c r="N262" s="27"/>
      <c r="W262" s="36"/>
      <c r="X262" s="37"/>
    </row>
    <row r="263" spans="1:24" x14ac:dyDescent="0.2">
      <c r="A263" s="5">
        <v>253</v>
      </c>
      <c r="C263" s="92"/>
      <c r="E263" s="92"/>
      <c r="F263" s="5">
        <v>253</v>
      </c>
      <c r="H263" s="41" t="str">
        <f t="shared" si="9"/>
        <v/>
      </c>
      <c r="I263" s="19"/>
      <c r="K263" s="26"/>
      <c r="L263" s="42" t="str">
        <f t="shared" si="10"/>
        <v/>
      </c>
      <c r="M263" s="42" t="str">
        <f t="shared" si="11"/>
        <v/>
      </c>
      <c r="N263" s="27"/>
      <c r="W263" s="36"/>
      <c r="X263" s="37"/>
    </row>
    <row r="264" spans="1:24" x14ac:dyDescent="0.2">
      <c r="A264" s="5">
        <v>254</v>
      </c>
      <c r="C264" s="92"/>
      <c r="E264" s="92"/>
      <c r="F264" s="5">
        <v>254</v>
      </c>
      <c r="H264" s="41" t="str">
        <f t="shared" si="9"/>
        <v/>
      </c>
      <c r="I264" s="19"/>
      <c r="K264" s="26"/>
      <c r="L264" s="42" t="str">
        <f t="shared" si="10"/>
        <v/>
      </c>
      <c r="M264" s="42" t="str">
        <f t="shared" si="11"/>
        <v/>
      </c>
      <c r="N264" s="27"/>
      <c r="W264" s="36"/>
      <c r="X264" s="37"/>
    </row>
    <row r="265" spans="1:24" x14ac:dyDescent="0.2">
      <c r="A265" s="5">
        <v>255</v>
      </c>
      <c r="C265" s="92"/>
      <c r="E265" s="92"/>
      <c r="F265" s="5">
        <v>255</v>
      </c>
      <c r="H265" s="41" t="str">
        <f t="shared" si="9"/>
        <v/>
      </c>
      <c r="I265" s="19"/>
      <c r="K265" s="26"/>
      <c r="L265" s="42" t="str">
        <f t="shared" si="10"/>
        <v/>
      </c>
      <c r="M265" s="42" t="str">
        <f t="shared" si="11"/>
        <v/>
      </c>
      <c r="N265" s="27"/>
      <c r="W265" s="36"/>
      <c r="X265" s="37"/>
    </row>
    <row r="266" spans="1:24" x14ac:dyDescent="0.2">
      <c r="A266" s="5">
        <v>256</v>
      </c>
      <c r="C266" s="92"/>
      <c r="E266" s="92"/>
      <c r="F266" s="5">
        <v>256</v>
      </c>
      <c r="H266" s="41" t="str">
        <f t="shared" si="9"/>
        <v/>
      </c>
      <c r="I266" s="19"/>
      <c r="K266" s="26"/>
      <c r="L266" s="42" t="str">
        <f t="shared" si="10"/>
        <v/>
      </c>
      <c r="M266" s="42" t="str">
        <f t="shared" si="11"/>
        <v/>
      </c>
      <c r="N266" s="27"/>
      <c r="W266" s="36"/>
      <c r="X266" s="37"/>
    </row>
    <row r="267" spans="1:24" x14ac:dyDescent="0.2">
      <c r="A267" s="5">
        <v>257</v>
      </c>
      <c r="C267" s="92"/>
      <c r="E267" s="92"/>
      <c r="F267" s="5">
        <v>257</v>
      </c>
      <c r="H267" s="41" t="str">
        <f t="shared" si="9"/>
        <v/>
      </c>
      <c r="I267" s="19"/>
      <c r="K267" s="26"/>
      <c r="L267" s="42" t="str">
        <f t="shared" si="10"/>
        <v/>
      </c>
      <c r="M267" s="42" t="str">
        <f t="shared" si="11"/>
        <v/>
      </c>
      <c r="N267" s="27"/>
      <c r="W267" s="36"/>
      <c r="X267" s="37"/>
    </row>
    <row r="268" spans="1:24" x14ac:dyDescent="0.2">
      <c r="A268" s="5">
        <v>258</v>
      </c>
      <c r="C268" s="92"/>
      <c r="E268" s="92"/>
      <c r="F268" s="5">
        <v>258</v>
      </c>
      <c r="H268" s="41" t="str">
        <f t="shared" ref="H268:H331" si="12">IF(C268="","",IF(C269=C268,0,1))</f>
        <v/>
      </c>
      <c r="I268" s="19"/>
      <c r="K268" s="26"/>
      <c r="L268" s="42" t="str">
        <f t="shared" ref="L268:L331" si="13">IF(E268="","",IF(E268&gt;E$1014,"A","B"))</f>
        <v/>
      </c>
      <c r="M268" s="42" t="str">
        <f t="shared" ref="M268:M331" si="14">IF(L268="","",IF(L269=L268,0,1))</f>
        <v/>
      </c>
      <c r="N268" s="27"/>
      <c r="W268" s="36"/>
      <c r="X268" s="37"/>
    </row>
    <row r="269" spans="1:24" x14ac:dyDescent="0.2">
      <c r="A269" s="5">
        <v>259</v>
      </c>
      <c r="C269" s="92"/>
      <c r="E269" s="92"/>
      <c r="F269" s="5">
        <v>259</v>
      </c>
      <c r="H269" s="41" t="str">
        <f t="shared" si="12"/>
        <v/>
      </c>
      <c r="I269" s="19"/>
      <c r="K269" s="26"/>
      <c r="L269" s="42" t="str">
        <f t="shared" si="13"/>
        <v/>
      </c>
      <c r="M269" s="42" t="str">
        <f t="shared" si="14"/>
        <v/>
      </c>
      <c r="N269" s="27"/>
      <c r="W269" s="36"/>
      <c r="X269" s="37"/>
    </row>
    <row r="270" spans="1:24" x14ac:dyDescent="0.2">
      <c r="A270" s="5">
        <v>260</v>
      </c>
      <c r="C270" s="92"/>
      <c r="E270" s="92"/>
      <c r="F270" s="5">
        <v>260</v>
      </c>
      <c r="H270" s="41" t="str">
        <f t="shared" si="12"/>
        <v/>
      </c>
      <c r="I270" s="19"/>
      <c r="K270" s="26"/>
      <c r="L270" s="42" t="str">
        <f t="shared" si="13"/>
        <v/>
      </c>
      <c r="M270" s="42" t="str">
        <f t="shared" si="14"/>
        <v/>
      </c>
      <c r="N270" s="27"/>
      <c r="W270" s="36"/>
      <c r="X270" s="37"/>
    </row>
    <row r="271" spans="1:24" x14ac:dyDescent="0.2">
      <c r="A271" s="5">
        <v>261</v>
      </c>
      <c r="C271" s="92"/>
      <c r="E271" s="92"/>
      <c r="F271" s="5">
        <v>261</v>
      </c>
      <c r="H271" s="41" t="str">
        <f t="shared" si="12"/>
        <v/>
      </c>
      <c r="I271" s="19"/>
      <c r="K271" s="26"/>
      <c r="L271" s="42" t="str">
        <f t="shared" si="13"/>
        <v/>
      </c>
      <c r="M271" s="42" t="str">
        <f t="shared" si="14"/>
        <v/>
      </c>
      <c r="N271" s="27"/>
      <c r="W271" s="36"/>
      <c r="X271" s="37"/>
    </row>
    <row r="272" spans="1:24" x14ac:dyDescent="0.2">
      <c r="A272" s="5">
        <v>262</v>
      </c>
      <c r="C272" s="92"/>
      <c r="E272" s="92"/>
      <c r="F272" s="5">
        <v>262</v>
      </c>
      <c r="H272" s="41" t="str">
        <f t="shared" si="12"/>
        <v/>
      </c>
      <c r="I272" s="19"/>
      <c r="K272" s="26"/>
      <c r="L272" s="42" t="str">
        <f t="shared" si="13"/>
        <v/>
      </c>
      <c r="M272" s="42" t="str">
        <f t="shared" si="14"/>
        <v/>
      </c>
      <c r="N272" s="27"/>
      <c r="W272" s="36"/>
      <c r="X272" s="37"/>
    </row>
    <row r="273" spans="1:24" x14ac:dyDescent="0.2">
      <c r="A273" s="5">
        <v>263</v>
      </c>
      <c r="C273" s="92"/>
      <c r="E273" s="92"/>
      <c r="F273" s="5">
        <v>263</v>
      </c>
      <c r="H273" s="41" t="str">
        <f t="shared" si="12"/>
        <v/>
      </c>
      <c r="I273" s="19"/>
      <c r="K273" s="26"/>
      <c r="L273" s="42" t="str">
        <f t="shared" si="13"/>
        <v/>
      </c>
      <c r="M273" s="42" t="str">
        <f t="shared" si="14"/>
        <v/>
      </c>
      <c r="N273" s="27"/>
      <c r="W273" s="36"/>
      <c r="X273" s="37"/>
    </row>
    <row r="274" spans="1:24" x14ac:dyDescent="0.2">
      <c r="A274" s="5">
        <v>264</v>
      </c>
      <c r="C274" s="92"/>
      <c r="E274" s="92"/>
      <c r="F274" s="5">
        <v>264</v>
      </c>
      <c r="H274" s="41" t="str">
        <f t="shared" si="12"/>
        <v/>
      </c>
      <c r="I274" s="19"/>
      <c r="K274" s="26"/>
      <c r="L274" s="42" t="str">
        <f t="shared" si="13"/>
        <v/>
      </c>
      <c r="M274" s="42" t="str">
        <f t="shared" si="14"/>
        <v/>
      </c>
      <c r="N274" s="27"/>
      <c r="W274" s="36"/>
      <c r="X274" s="37"/>
    </row>
    <row r="275" spans="1:24" x14ac:dyDescent="0.2">
      <c r="A275" s="5">
        <v>265</v>
      </c>
      <c r="C275" s="92"/>
      <c r="E275" s="92"/>
      <c r="F275" s="5">
        <v>265</v>
      </c>
      <c r="H275" s="41" t="str">
        <f t="shared" si="12"/>
        <v/>
      </c>
      <c r="I275" s="19"/>
      <c r="K275" s="26"/>
      <c r="L275" s="42" t="str">
        <f t="shared" si="13"/>
        <v/>
      </c>
      <c r="M275" s="42" t="str">
        <f t="shared" si="14"/>
        <v/>
      </c>
      <c r="N275" s="27"/>
      <c r="W275" s="36"/>
      <c r="X275" s="37"/>
    </row>
    <row r="276" spans="1:24" x14ac:dyDescent="0.2">
      <c r="A276" s="5">
        <v>266</v>
      </c>
      <c r="C276" s="92"/>
      <c r="E276" s="92"/>
      <c r="F276" s="5">
        <v>266</v>
      </c>
      <c r="H276" s="41" t="str">
        <f t="shared" si="12"/>
        <v/>
      </c>
      <c r="I276" s="19"/>
      <c r="K276" s="26"/>
      <c r="L276" s="42" t="str">
        <f t="shared" si="13"/>
        <v/>
      </c>
      <c r="M276" s="42" t="str">
        <f t="shared" si="14"/>
        <v/>
      </c>
      <c r="N276" s="27"/>
      <c r="W276" s="36"/>
      <c r="X276" s="37"/>
    </row>
    <row r="277" spans="1:24" x14ac:dyDescent="0.2">
      <c r="A277" s="5">
        <v>267</v>
      </c>
      <c r="C277" s="92"/>
      <c r="E277" s="92"/>
      <c r="F277" s="5">
        <v>267</v>
      </c>
      <c r="H277" s="41" t="str">
        <f t="shared" si="12"/>
        <v/>
      </c>
      <c r="I277" s="19"/>
      <c r="K277" s="26"/>
      <c r="L277" s="42" t="str">
        <f t="shared" si="13"/>
        <v/>
      </c>
      <c r="M277" s="42" t="str">
        <f t="shared" si="14"/>
        <v/>
      </c>
      <c r="N277" s="27"/>
      <c r="W277" s="36"/>
      <c r="X277" s="37"/>
    </row>
    <row r="278" spans="1:24" x14ac:dyDescent="0.2">
      <c r="A278" s="5">
        <v>268</v>
      </c>
      <c r="C278" s="92"/>
      <c r="E278" s="92"/>
      <c r="F278" s="5">
        <v>268</v>
      </c>
      <c r="H278" s="41" t="str">
        <f t="shared" si="12"/>
        <v/>
      </c>
      <c r="I278" s="19"/>
      <c r="K278" s="26"/>
      <c r="L278" s="42" t="str">
        <f t="shared" si="13"/>
        <v/>
      </c>
      <c r="M278" s="42" t="str">
        <f t="shared" si="14"/>
        <v/>
      </c>
      <c r="N278" s="27"/>
      <c r="W278" s="36"/>
      <c r="X278" s="37"/>
    </row>
    <row r="279" spans="1:24" x14ac:dyDescent="0.2">
      <c r="A279" s="5">
        <v>269</v>
      </c>
      <c r="C279" s="92"/>
      <c r="E279" s="92"/>
      <c r="F279" s="5">
        <v>269</v>
      </c>
      <c r="H279" s="41" t="str">
        <f t="shared" si="12"/>
        <v/>
      </c>
      <c r="I279" s="19"/>
      <c r="K279" s="26"/>
      <c r="L279" s="42" t="str">
        <f t="shared" si="13"/>
        <v/>
      </c>
      <c r="M279" s="42" t="str">
        <f t="shared" si="14"/>
        <v/>
      </c>
      <c r="N279" s="27"/>
      <c r="W279" s="36"/>
      <c r="X279" s="37"/>
    </row>
    <row r="280" spans="1:24" x14ac:dyDescent="0.2">
      <c r="A280" s="5">
        <v>270</v>
      </c>
      <c r="C280" s="92"/>
      <c r="E280" s="92"/>
      <c r="F280" s="5">
        <v>270</v>
      </c>
      <c r="H280" s="41" t="str">
        <f t="shared" si="12"/>
        <v/>
      </c>
      <c r="I280" s="19"/>
      <c r="K280" s="26"/>
      <c r="L280" s="42" t="str">
        <f t="shared" si="13"/>
        <v/>
      </c>
      <c r="M280" s="42" t="str">
        <f t="shared" si="14"/>
        <v/>
      </c>
      <c r="N280" s="27"/>
      <c r="W280" s="36"/>
      <c r="X280" s="37"/>
    </row>
    <row r="281" spans="1:24" x14ac:dyDescent="0.2">
      <c r="A281" s="5">
        <v>271</v>
      </c>
      <c r="C281" s="92"/>
      <c r="E281" s="92"/>
      <c r="F281" s="5">
        <v>271</v>
      </c>
      <c r="H281" s="41" t="str">
        <f t="shared" si="12"/>
        <v/>
      </c>
      <c r="I281" s="19"/>
      <c r="K281" s="26"/>
      <c r="L281" s="42" t="str">
        <f t="shared" si="13"/>
        <v/>
      </c>
      <c r="M281" s="42" t="str">
        <f t="shared" si="14"/>
        <v/>
      </c>
      <c r="N281" s="27"/>
      <c r="W281" s="36"/>
      <c r="X281" s="37"/>
    </row>
    <row r="282" spans="1:24" x14ac:dyDescent="0.2">
      <c r="A282" s="5">
        <v>272</v>
      </c>
      <c r="C282" s="92"/>
      <c r="E282" s="92"/>
      <c r="F282" s="5">
        <v>272</v>
      </c>
      <c r="H282" s="41" t="str">
        <f t="shared" si="12"/>
        <v/>
      </c>
      <c r="I282" s="19"/>
      <c r="K282" s="26"/>
      <c r="L282" s="42" t="str">
        <f t="shared" si="13"/>
        <v/>
      </c>
      <c r="M282" s="42" t="str">
        <f t="shared" si="14"/>
        <v/>
      </c>
      <c r="N282" s="27"/>
      <c r="W282" s="36"/>
      <c r="X282" s="37"/>
    </row>
    <row r="283" spans="1:24" x14ac:dyDescent="0.2">
      <c r="A283" s="5">
        <v>273</v>
      </c>
      <c r="C283" s="92"/>
      <c r="E283" s="92"/>
      <c r="F283" s="5">
        <v>273</v>
      </c>
      <c r="H283" s="41" t="str">
        <f t="shared" si="12"/>
        <v/>
      </c>
      <c r="I283" s="19"/>
      <c r="K283" s="26"/>
      <c r="L283" s="42" t="str">
        <f t="shared" si="13"/>
        <v/>
      </c>
      <c r="M283" s="42" t="str">
        <f t="shared" si="14"/>
        <v/>
      </c>
      <c r="N283" s="27"/>
      <c r="W283" s="36"/>
      <c r="X283" s="37"/>
    </row>
    <row r="284" spans="1:24" x14ac:dyDescent="0.2">
      <c r="A284" s="5">
        <v>274</v>
      </c>
      <c r="C284" s="92"/>
      <c r="E284" s="92"/>
      <c r="F284" s="5">
        <v>274</v>
      </c>
      <c r="H284" s="41" t="str">
        <f t="shared" si="12"/>
        <v/>
      </c>
      <c r="I284" s="19"/>
      <c r="K284" s="26"/>
      <c r="L284" s="42" t="str">
        <f t="shared" si="13"/>
        <v/>
      </c>
      <c r="M284" s="42" t="str">
        <f t="shared" si="14"/>
        <v/>
      </c>
      <c r="N284" s="27"/>
      <c r="W284" s="36"/>
      <c r="X284" s="37"/>
    </row>
    <row r="285" spans="1:24" x14ac:dyDescent="0.2">
      <c r="A285" s="5">
        <v>275</v>
      </c>
      <c r="C285" s="92"/>
      <c r="E285" s="92"/>
      <c r="F285" s="5">
        <v>275</v>
      </c>
      <c r="H285" s="41" t="str">
        <f t="shared" si="12"/>
        <v/>
      </c>
      <c r="I285" s="19"/>
      <c r="K285" s="26"/>
      <c r="L285" s="42" t="str">
        <f t="shared" si="13"/>
        <v/>
      </c>
      <c r="M285" s="42" t="str">
        <f t="shared" si="14"/>
        <v/>
      </c>
      <c r="N285" s="27"/>
      <c r="W285" s="36"/>
      <c r="X285" s="37"/>
    </row>
    <row r="286" spans="1:24" x14ac:dyDescent="0.2">
      <c r="A286" s="5">
        <v>276</v>
      </c>
      <c r="C286" s="92"/>
      <c r="E286" s="92"/>
      <c r="F286" s="5">
        <v>276</v>
      </c>
      <c r="H286" s="41" t="str">
        <f t="shared" si="12"/>
        <v/>
      </c>
      <c r="I286" s="19"/>
      <c r="K286" s="26"/>
      <c r="L286" s="42" t="str">
        <f t="shared" si="13"/>
        <v/>
      </c>
      <c r="M286" s="42" t="str">
        <f t="shared" si="14"/>
        <v/>
      </c>
      <c r="N286" s="27"/>
      <c r="W286" s="36"/>
      <c r="X286" s="37"/>
    </row>
    <row r="287" spans="1:24" x14ac:dyDescent="0.2">
      <c r="A287" s="5">
        <v>277</v>
      </c>
      <c r="C287" s="92"/>
      <c r="E287" s="92"/>
      <c r="F287" s="5">
        <v>277</v>
      </c>
      <c r="H287" s="41" t="str">
        <f t="shared" si="12"/>
        <v/>
      </c>
      <c r="I287" s="19"/>
      <c r="K287" s="26"/>
      <c r="L287" s="42" t="str">
        <f t="shared" si="13"/>
        <v/>
      </c>
      <c r="M287" s="42" t="str">
        <f t="shared" si="14"/>
        <v/>
      </c>
      <c r="N287" s="27"/>
      <c r="W287" s="36"/>
      <c r="X287" s="37"/>
    </row>
    <row r="288" spans="1:24" x14ac:dyDescent="0.2">
      <c r="A288" s="5">
        <v>278</v>
      </c>
      <c r="C288" s="92"/>
      <c r="E288" s="92"/>
      <c r="F288" s="5">
        <v>278</v>
      </c>
      <c r="H288" s="41" t="str">
        <f t="shared" si="12"/>
        <v/>
      </c>
      <c r="I288" s="19"/>
      <c r="K288" s="26"/>
      <c r="L288" s="42" t="str">
        <f t="shared" si="13"/>
        <v/>
      </c>
      <c r="M288" s="42" t="str">
        <f t="shared" si="14"/>
        <v/>
      </c>
      <c r="N288" s="27"/>
      <c r="W288" s="36"/>
      <c r="X288" s="37"/>
    </row>
    <row r="289" spans="1:24" x14ac:dyDescent="0.2">
      <c r="A289" s="5">
        <v>279</v>
      </c>
      <c r="C289" s="92"/>
      <c r="E289" s="92"/>
      <c r="F289" s="5">
        <v>279</v>
      </c>
      <c r="H289" s="41" t="str">
        <f t="shared" si="12"/>
        <v/>
      </c>
      <c r="I289" s="19"/>
      <c r="K289" s="26"/>
      <c r="L289" s="42" t="str">
        <f t="shared" si="13"/>
        <v/>
      </c>
      <c r="M289" s="42" t="str">
        <f t="shared" si="14"/>
        <v/>
      </c>
      <c r="N289" s="27"/>
      <c r="W289" s="36"/>
      <c r="X289" s="37"/>
    </row>
    <row r="290" spans="1:24" x14ac:dyDescent="0.2">
      <c r="A290" s="5">
        <v>280</v>
      </c>
      <c r="C290" s="92"/>
      <c r="E290" s="92"/>
      <c r="F290" s="5">
        <v>280</v>
      </c>
      <c r="H290" s="41" t="str">
        <f t="shared" si="12"/>
        <v/>
      </c>
      <c r="I290" s="19"/>
      <c r="K290" s="26"/>
      <c r="L290" s="42" t="str">
        <f t="shared" si="13"/>
        <v/>
      </c>
      <c r="M290" s="42" t="str">
        <f t="shared" si="14"/>
        <v/>
      </c>
      <c r="N290" s="27"/>
      <c r="W290" s="36"/>
      <c r="X290" s="37"/>
    </row>
    <row r="291" spans="1:24" x14ac:dyDescent="0.2">
      <c r="A291" s="5">
        <v>281</v>
      </c>
      <c r="C291" s="92"/>
      <c r="E291" s="92"/>
      <c r="F291" s="5">
        <v>281</v>
      </c>
      <c r="H291" s="41" t="str">
        <f t="shared" si="12"/>
        <v/>
      </c>
      <c r="I291" s="19"/>
      <c r="K291" s="26"/>
      <c r="L291" s="42" t="str">
        <f t="shared" si="13"/>
        <v/>
      </c>
      <c r="M291" s="42" t="str">
        <f t="shared" si="14"/>
        <v/>
      </c>
      <c r="N291" s="27"/>
      <c r="W291" s="36"/>
      <c r="X291" s="37"/>
    </row>
    <row r="292" spans="1:24" x14ac:dyDescent="0.2">
      <c r="A292" s="5">
        <v>282</v>
      </c>
      <c r="C292" s="92"/>
      <c r="E292" s="92"/>
      <c r="F292" s="5">
        <v>282</v>
      </c>
      <c r="H292" s="41" t="str">
        <f t="shared" si="12"/>
        <v/>
      </c>
      <c r="I292" s="19"/>
      <c r="K292" s="26"/>
      <c r="L292" s="42" t="str">
        <f t="shared" si="13"/>
        <v/>
      </c>
      <c r="M292" s="42" t="str">
        <f t="shared" si="14"/>
        <v/>
      </c>
      <c r="N292" s="27"/>
      <c r="W292" s="36"/>
      <c r="X292" s="37"/>
    </row>
    <row r="293" spans="1:24" x14ac:dyDescent="0.2">
      <c r="A293" s="5">
        <v>283</v>
      </c>
      <c r="C293" s="92"/>
      <c r="E293" s="92"/>
      <c r="F293" s="5">
        <v>283</v>
      </c>
      <c r="H293" s="41" t="str">
        <f t="shared" si="12"/>
        <v/>
      </c>
      <c r="I293" s="19"/>
      <c r="K293" s="26"/>
      <c r="L293" s="42" t="str">
        <f t="shared" si="13"/>
        <v/>
      </c>
      <c r="M293" s="42" t="str">
        <f t="shared" si="14"/>
        <v/>
      </c>
      <c r="N293" s="27"/>
      <c r="W293" s="36"/>
      <c r="X293" s="37"/>
    </row>
    <row r="294" spans="1:24" x14ac:dyDescent="0.2">
      <c r="A294" s="5">
        <v>284</v>
      </c>
      <c r="C294" s="92"/>
      <c r="E294" s="92"/>
      <c r="F294" s="5">
        <v>284</v>
      </c>
      <c r="H294" s="41" t="str">
        <f t="shared" si="12"/>
        <v/>
      </c>
      <c r="I294" s="19"/>
      <c r="K294" s="26"/>
      <c r="L294" s="42" t="str">
        <f t="shared" si="13"/>
        <v/>
      </c>
      <c r="M294" s="42" t="str">
        <f t="shared" si="14"/>
        <v/>
      </c>
      <c r="N294" s="27"/>
      <c r="W294" s="36"/>
      <c r="X294" s="37"/>
    </row>
    <row r="295" spans="1:24" x14ac:dyDescent="0.2">
      <c r="A295" s="5">
        <v>285</v>
      </c>
      <c r="C295" s="92"/>
      <c r="E295" s="92"/>
      <c r="F295" s="5">
        <v>285</v>
      </c>
      <c r="H295" s="41" t="str">
        <f t="shared" si="12"/>
        <v/>
      </c>
      <c r="I295" s="19"/>
      <c r="K295" s="26"/>
      <c r="L295" s="42" t="str">
        <f t="shared" si="13"/>
        <v/>
      </c>
      <c r="M295" s="42" t="str">
        <f t="shared" si="14"/>
        <v/>
      </c>
      <c r="N295" s="27"/>
      <c r="W295" s="36"/>
      <c r="X295" s="37"/>
    </row>
    <row r="296" spans="1:24" x14ac:dyDescent="0.2">
      <c r="A296" s="5">
        <v>286</v>
      </c>
      <c r="C296" s="92"/>
      <c r="E296" s="92"/>
      <c r="F296" s="5">
        <v>286</v>
      </c>
      <c r="H296" s="41" t="str">
        <f t="shared" si="12"/>
        <v/>
      </c>
      <c r="I296" s="19"/>
      <c r="K296" s="26"/>
      <c r="L296" s="42" t="str">
        <f t="shared" si="13"/>
        <v/>
      </c>
      <c r="M296" s="42" t="str">
        <f t="shared" si="14"/>
        <v/>
      </c>
      <c r="N296" s="27"/>
      <c r="W296" s="36"/>
      <c r="X296" s="37"/>
    </row>
    <row r="297" spans="1:24" x14ac:dyDescent="0.2">
      <c r="A297" s="5">
        <v>287</v>
      </c>
      <c r="C297" s="92"/>
      <c r="E297" s="92"/>
      <c r="F297" s="5">
        <v>287</v>
      </c>
      <c r="H297" s="41" t="str">
        <f t="shared" si="12"/>
        <v/>
      </c>
      <c r="I297" s="19"/>
      <c r="K297" s="26"/>
      <c r="L297" s="42" t="str">
        <f t="shared" si="13"/>
        <v/>
      </c>
      <c r="M297" s="42" t="str">
        <f t="shared" si="14"/>
        <v/>
      </c>
      <c r="N297" s="27"/>
      <c r="W297" s="36"/>
      <c r="X297" s="37"/>
    </row>
    <row r="298" spans="1:24" x14ac:dyDescent="0.2">
      <c r="A298" s="5">
        <v>288</v>
      </c>
      <c r="C298" s="92"/>
      <c r="E298" s="92"/>
      <c r="F298" s="5">
        <v>288</v>
      </c>
      <c r="H298" s="41" t="str">
        <f t="shared" si="12"/>
        <v/>
      </c>
      <c r="I298" s="19"/>
      <c r="K298" s="26"/>
      <c r="L298" s="42" t="str">
        <f t="shared" si="13"/>
        <v/>
      </c>
      <c r="M298" s="42" t="str">
        <f t="shared" si="14"/>
        <v/>
      </c>
      <c r="N298" s="27"/>
      <c r="W298" s="36"/>
      <c r="X298" s="37"/>
    </row>
    <row r="299" spans="1:24" x14ac:dyDescent="0.2">
      <c r="A299" s="5">
        <v>289</v>
      </c>
      <c r="C299" s="92"/>
      <c r="E299" s="92"/>
      <c r="F299" s="5">
        <v>289</v>
      </c>
      <c r="H299" s="41" t="str">
        <f t="shared" si="12"/>
        <v/>
      </c>
      <c r="I299" s="19"/>
      <c r="K299" s="26"/>
      <c r="L299" s="42" t="str">
        <f t="shared" si="13"/>
        <v/>
      </c>
      <c r="M299" s="42" t="str">
        <f t="shared" si="14"/>
        <v/>
      </c>
      <c r="N299" s="27"/>
      <c r="W299" s="36"/>
      <c r="X299" s="37"/>
    </row>
    <row r="300" spans="1:24" x14ac:dyDescent="0.2">
      <c r="A300" s="5">
        <v>290</v>
      </c>
      <c r="C300" s="92"/>
      <c r="E300" s="92"/>
      <c r="F300" s="5">
        <v>290</v>
      </c>
      <c r="H300" s="41" t="str">
        <f t="shared" si="12"/>
        <v/>
      </c>
      <c r="I300" s="19"/>
      <c r="K300" s="26"/>
      <c r="L300" s="42" t="str">
        <f t="shared" si="13"/>
        <v/>
      </c>
      <c r="M300" s="42" t="str">
        <f t="shared" si="14"/>
        <v/>
      </c>
      <c r="N300" s="27"/>
      <c r="W300" s="36"/>
      <c r="X300" s="37"/>
    </row>
    <row r="301" spans="1:24" x14ac:dyDescent="0.2">
      <c r="A301" s="5">
        <v>291</v>
      </c>
      <c r="C301" s="92"/>
      <c r="E301" s="92"/>
      <c r="F301" s="5">
        <v>291</v>
      </c>
      <c r="H301" s="41" t="str">
        <f t="shared" si="12"/>
        <v/>
      </c>
      <c r="I301" s="19"/>
      <c r="K301" s="26"/>
      <c r="L301" s="42" t="str">
        <f t="shared" si="13"/>
        <v/>
      </c>
      <c r="M301" s="42" t="str">
        <f t="shared" si="14"/>
        <v/>
      </c>
      <c r="N301" s="27"/>
      <c r="W301" s="36"/>
      <c r="X301" s="37"/>
    </row>
    <row r="302" spans="1:24" x14ac:dyDescent="0.2">
      <c r="A302" s="5">
        <v>292</v>
      </c>
      <c r="C302" s="92"/>
      <c r="E302" s="92"/>
      <c r="F302" s="5">
        <v>292</v>
      </c>
      <c r="H302" s="41" t="str">
        <f t="shared" si="12"/>
        <v/>
      </c>
      <c r="I302" s="19"/>
      <c r="K302" s="26"/>
      <c r="L302" s="42" t="str">
        <f t="shared" si="13"/>
        <v/>
      </c>
      <c r="M302" s="42" t="str">
        <f t="shared" si="14"/>
        <v/>
      </c>
      <c r="N302" s="27"/>
      <c r="W302" s="36"/>
      <c r="X302" s="37"/>
    </row>
    <row r="303" spans="1:24" x14ac:dyDescent="0.2">
      <c r="A303" s="5">
        <v>293</v>
      </c>
      <c r="C303" s="92"/>
      <c r="E303" s="92"/>
      <c r="F303" s="5">
        <v>293</v>
      </c>
      <c r="H303" s="41" t="str">
        <f t="shared" si="12"/>
        <v/>
      </c>
      <c r="I303" s="19"/>
      <c r="K303" s="26"/>
      <c r="L303" s="42" t="str">
        <f t="shared" si="13"/>
        <v/>
      </c>
      <c r="M303" s="42" t="str">
        <f t="shared" si="14"/>
        <v/>
      </c>
      <c r="N303" s="27"/>
      <c r="W303" s="36"/>
      <c r="X303" s="37"/>
    </row>
    <row r="304" spans="1:24" x14ac:dyDescent="0.2">
      <c r="A304" s="5">
        <v>294</v>
      </c>
      <c r="C304" s="92"/>
      <c r="E304" s="92"/>
      <c r="F304" s="5">
        <v>294</v>
      </c>
      <c r="H304" s="41" t="str">
        <f t="shared" si="12"/>
        <v/>
      </c>
      <c r="I304" s="19"/>
      <c r="K304" s="26"/>
      <c r="L304" s="42" t="str">
        <f t="shared" si="13"/>
        <v/>
      </c>
      <c r="M304" s="42" t="str">
        <f t="shared" si="14"/>
        <v/>
      </c>
      <c r="N304" s="27"/>
      <c r="W304" s="36"/>
      <c r="X304" s="37"/>
    </row>
    <row r="305" spans="1:24" x14ac:dyDescent="0.2">
      <c r="A305" s="5">
        <v>295</v>
      </c>
      <c r="C305" s="92"/>
      <c r="E305" s="92"/>
      <c r="F305" s="5">
        <v>295</v>
      </c>
      <c r="H305" s="41" t="str">
        <f t="shared" si="12"/>
        <v/>
      </c>
      <c r="I305" s="19"/>
      <c r="K305" s="26"/>
      <c r="L305" s="42" t="str">
        <f t="shared" si="13"/>
        <v/>
      </c>
      <c r="M305" s="42" t="str">
        <f t="shared" si="14"/>
        <v/>
      </c>
      <c r="N305" s="27"/>
      <c r="W305" s="36"/>
      <c r="X305" s="37"/>
    </row>
    <row r="306" spans="1:24" x14ac:dyDescent="0.2">
      <c r="A306" s="5">
        <v>296</v>
      </c>
      <c r="C306" s="92"/>
      <c r="E306" s="92"/>
      <c r="F306" s="5">
        <v>296</v>
      </c>
      <c r="H306" s="41" t="str">
        <f t="shared" si="12"/>
        <v/>
      </c>
      <c r="I306" s="19"/>
      <c r="K306" s="26"/>
      <c r="L306" s="42" t="str">
        <f t="shared" si="13"/>
        <v/>
      </c>
      <c r="M306" s="42" t="str">
        <f t="shared" si="14"/>
        <v/>
      </c>
      <c r="N306" s="27"/>
      <c r="W306" s="36"/>
      <c r="X306" s="37"/>
    </row>
    <row r="307" spans="1:24" x14ac:dyDescent="0.2">
      <c r="A307" s="5">
        <v>297</v>
      </c>
      <c r="C307" s="92"/>
      <c r="E307" s="92"/>
      <c r="F307" s="5">
        <v>297</v>
      </c>
      <c r="H307" s="41" t="str">
        <f t="shared" si="12"/>
        <v/>
      </c>
      <c r="I307" s="19"/>
      <c r="K307" s="26"/>
      <c r="L307" s="42" t="str">
        <f t="shared" si="13"/>
        <v/>
      </c>
      <c r="M307" s="42" t="str">
        <f t="shared" si="14"/>
        <v/>
      </c>
      <c r="N307" s="27"/>
      <c r="W307" s="36"/>
      <c r="X307" s="37"/>
    </row>
    <row r="308" spans="1:24" x14ac:dyDescent="0.2">
      <c r="A308" s="5">
        <v>298</v>
      </c>
      <c r="C308" s="92"/>
      <c r="E308" s="92"/>
      <c r="F308" s="5">
        <v>298</v>
      </c>
      <c r="H308" s="41" t="str">
        <f t="shared" si="12"/>
        <v/>
      </c>
      <c r="I308" s="19"/>
      <c r="K308" s="26"/>
      <c r="L308" s="42" t="str">
        <f t="shared" si="13"/>
        <v/>
      </c>
      <c r="M308" s="42" t="str">
        <f t="shared" si="14"/>
        <v/>
      </c>
      <c r="N308" s="27"/>
      <c r="W308" s="36"/>
      <c r="X308" s="37"/>
    </row>
    <row r="309" spans="1:24" x14ac:dyDescent="0.2">
      <c r="A309" s="5">
        <v>299</v>
      </c>
      <c r="C309" s="92"/>
      <c r="E309" s="92"/>
      <c r="F309" s="5">
        <v>299</v>
      </c>
      <c r="H309" s="41" t="str">
        <f t="shared" si="12"/>
        <v/>
      </c>
      <c r="I309" s="19"/>
      <c r="K309" s="26"/>
      <c r="L309" s="42" t="str">
        <f t="shared" si="13"/>
        <v/>
      </c>
      <c r="M309" s="42" t="str">
        <f t="shared" si="14"/>
        <v/>
      </c>
      <c r="N309" s="27"/>
      <c r="W309" s="36"/>
      <c r="X309" s="37"/>
    </row>
    <row r="310" spans="1:24" x14ac:dyDescent="0.2">
      <c r="A310" s="5">
        <v>300</v>
      </c>
      <c r="C310" s="92"/>
      <c r="E310" s="92"/>
      <c r="F310" s="5">
        <v>300</v>
      </c>
      <c r="H310" s="41" t="str">
        <f t="shared" si="12"/>
        <v/>
      </c>
      <c r="I310" s="19"/>
      <c r="K310" s="26"/>
      <c r="L310" s="42" t="str">
        <f t="shared" si="13"/>
        <v/>
      </c>
      <c r="M310" s="42" t="str">
        <f t="shared" si="14"/>
        <v/>
      </c>
      <c r="N310" s="27"/>
      <c r="W310" s="36"/>
      <c r="X310" s="37"/>
    </row>
    <row r="311" spans="1:24" x14ac:dyDescent="0.2">
      <c r="A311" s="5">
        <v>301</v>
      </c>
      <c r="C311" s="92"/>
      <c r="E311" s="92"/>
      <c r="F311" s="5">
        <v>301</v>
      </c>
      <c r="H311" s="41" t="str">
        <f t="shared" si="12"/>
        <v/>
      </c>
      <c r="I311" s="19"/>
      <c r="K311" s="26"/>
      <c r="L311" s="42" t="str">
        <f t="shared" si="13"/>
        <v/>
      </c>
      <c r="M311" s="42" t="str">
        <f t="shared" si="14"/>
        <v/>
      </c>
      <c r="N311" s="27"/>
      <c r="W311" s="36"/>
      <c r="X311" s="37"/>
    </row>
    <row r="312" spans="1:24" x14ac:dyDescent="0.2">
      <c r="A312" s="5">
        <v>302</v>
      </c>
      <c r="C312" s="92"/>
      <c r="E312" s="92"/>
      <c r="F312" s="5">
        <v>302</v>
      </c>
      <c r="H312" s="41" t="str">
        <f t="shared" si="12"/>
        <v/>
      </c>
      <c r="I312" s="19"/>
      <c r="K312" s="26"/>
      <c r="L312" s="42" t="str">
        <f t="shared" si="13"/>
        <v/>
      </c>
      <c r="M312" s="42" t="str">
        <f t="shared" si="14"/>
        <v/>
      </c>
      <c r="N312" s="27"/>
      <c r="W312" s="36"/>
      <c r="X312" s="37"/>
    </row>
    <row r="313" spans="1:24" x14ac:dyDescent="0.2">
      <c r="A313" s="5">
        <v>303</v>
      </c>
      <c r="C313" s="92"/>
      <c r="E313" s="92"/>
      <c r="F313" s="5">
        <v>303</v>
      </c>
      <c r="H313" s="41" t="str">
        <f t="shared" si="12"/>
        <v/>
      </c>
      <c r="I313" s="19"/>
      <c r="K313" s="26"/>
      <c r="L313" s="42" t="str">
        <f t="shared" si="13"/>
        <v/>
      </c>
      <c r="M313" s="42" t="str">
        <f t="shared" si="14"/>
        <v/>
      </c>
      <c r="N313" s="27"/>
      <c r="W313" s="36"/>
      <c r="X313" s="37"/>
    </row>
    <row r="314" spans="1:24" x14ac:dyDescent="0.2">
      <c r="A314" s="5">
        <v>304</v>
      </c>
      <c r="C314" s="92"/>
      <c r="E314" s="92"/>
      <c r="F314" s="5">
        <v>304</v>
      </c>
      <c r="H314" s="41" t="str">
        <f t="shared" si="12"/>
        <v/>
      </c>
      <c r="I314" s="19"/>
      <c r="K314" s="26"/>
      <c r="L314" s="42" t="str">
        <f t="shared" si="13"/>
        <v/>
      </c>
      <c r="M314" s="42" t="str">
        <f t="shared" si="14"/>
        <v/>
      </c>
      <c r="N314" s="27"/>
      <c r="W314" s="36"/>
      <c r="X314" s="37"/>
    </row>
    <row r="315" spans="1:24" x14ac:dyDescent="0.2">
      <c r="A315" s="5">
        <v>305</v>
      </c>
      <c r="C315" s="92"/>
      <c r="E315" s="92"/>
      <c r="F315" s="5">
        <v>305</v>
      </c>
      <c r="H315" s="41" t="str">
        <f t="shared" si="12"/>
        <v/>
      </c>
      <c r="I315" s="19"/>
      <c r="K315" s="26"/>
      <c r="L315" s="42" t="str">
        <f t="shared" si="13"/>
        <v/>
      </c>
      <c r="M315" s="42" t="str">
        <f t="shared" si="14"/>
        <v/>
      </c>
      <c r="N315" s="27"/>
      <c r="W315" s="36"/>
      <c r="X315" s="37"/>
    </row>
    <row r="316" spans="1:24" x14ac:dyDescent="0.2">
      <c r="A316" s="5">
        <v>306</v>
      </c>
      <c r="C316" s="92"/>
      <c r="E316" s="92"/>
      <c r="F316" s="5">
        <v>306</v>
      </c>
      <c r="H316" s="41" t="str">
        <f t="shared" si="12"/>
        <v/>
      </c>
      <c r="I316" s="19"/>
      <c r="K316" s="26"/>
      <c r="L316" s="42" t="str">
        <f t="shared" si="13"/>
        <v/>
      </c>
      <c r="M316" s="42" t="str">
        <f t="shared" si="14"/>
        <v/>
      </c>
      <c r="N316" s="27"/>
      <c r="W316" s="36"/>
      <c r="X316" s="37"/>
    </row>
    <row r="317" spans="1:24" x14ac:dyDescent="0.2">
      <c r="A317" s="5">
        <v>307</v>
      </c>
      <c r="C317" s="92"/>
      <c r="E317" s="92"/>
      <c r="F317" s="5">
        <v>307</v>
      </c>
      <c r="H317" s="41" t="str">
        <f t="shared" si="12"/>
        <v/>
      </c>
      <c r="I317" s="19"/>
      <c r="K317" s="26"/>
      <c r="L317" s="42" t="str">
        <f t="shared" si="13"/>
        <v/>
      </c>
      <c r="M317" s="42" t="str">
        <f t="shared" si="14"/>
        <v/>
      </c>
      <c r="N317" s="27"/>
      <c r="W317" s="36"/>
      <c r="X317" s="37"/>
    </row>
    <row r="318" spans="1:24" x14ac:dyDescent="0.2">
      <c r="A318" s="5">
        <v>308</v>
      </c>
      <c r="C318" s="92"/>
      <c r="E318" s="92"/>
      <c r="F318" s="5">
        <v>308</v>
      </c>
      <c r="H318" s="41" t="str">
        <f t="shared" si="12"/>
        <v/>
      </c>
      <c r="I318" s="19"/>
      <c r="K318" s="26"/>
      <c r="L318" s="42" t="str">
        <f t="shared" si="13"/>
        <v/>
      </c>
      <c r="M318" s="42" t="str">
        <f t="shared" si="14"/>
        <v/>
      </c>
      <c r="N318" s="27"/>
      <c r="W318" s="36"/>
      <c r="X318" s="37"/>
    </row>
    <row r="319" spans="1:24" x14ac:dyDescent="0.2">
      <c r="A319" s="5">
        <v>309</v>
      </c>
      <c r="C319" s="92"/>
      <c r="E319" s="92"/>
      <c r="F319" s="5">
        <v>309</v>
      </c>
      <c r="H319" s="41" t="str">
        <f t="shared" si="12"/>
        <v/>
      </c>
      <c r="I319" s="19"/>
      <c r="K319" s="26"/>
      <c r="L319" s="42" t="str">
        <f t="shared" si="13"/>
        <v/>
      </c>
      <c r="M319" s="42" t="str">
        <f t="shared" si="14"/>
        <v/>
      </c>
      <c r="N319" s="27"/>
      <c r="W319" s="36"/>
      <c r="X319" s="37"/>
    </row>
    <row r="320" spans="1:24" x14ac:dyDescent="0.2">
      <c r="A320" s="5">
        <v>310</v>
      </c>
      <c r="C320" s="92"/>
      <c r="E320" s="92"/>
      <c r="F320" s="5">
        <v>310</v>
      </c>
      <c r="H320" s="41" t="str">
        <f t="shared" si="12"/>
        <v/>
      </c>
      <c r="I320" s="19"/>
      <c r="K320" s="26"/>
      <c r="L320" s="42" t="str">
        <f t="shared" si="13"/>
        <v/>
      </c>
      <c r="M320" s="42" t="str">
        <f t="shared" si="14"/>
        <v/>
      </c>
      <c r="N320" s="27"/>
      <c r="W320" s="36"/>
      <c r="X320" s="37"/>
    </row>
    <row r="321" spans="1:24" x14ac:dyDescent="0.2">
      <c r="A321" s="5">
        <v>311</v>
      </c>
      <c r="C321" s="92"/>
      <c r="E321" s="92"/>
      <c r="F321" s="5">
        <v>311</v>
      </c>
      <c r="H321" s="41" t="str">
        <f t="shared" si="12"/>
        <v/>
      </c>
      <c r="I321" s="19"/>
      <c r="K321" s="26"/>
      <c r="L321" s="42" t="str">
        <f t="shared" si="13"/>
        <v/>
      </c>
      <c r="M321" s="42" t="str">
        <f t="shared" si="14"/>
        <v/>
      </c>
      <c r="N321" s="27"/>
      <c r="W321" s="36"/>
      <c r="X321" s="37"/>
    </row>
    <row r="322" spans="1:24" x14ac:dyDescent="0.2">
      <c r="A322" s="5">
        <v>312</v>
      </c>
      <c r="C322" s="92"/>
      <c r="E322" s="92"/>
      <c r="F322" s="5">
        <v>312</v>
      </c>
      <c r="H322" s="41" t="str">
        <f t="shared" si="12"/>
        <v/>
      </c>
      <c r="I322" s="19"/>
      <c r="K322" s="26"/>
      <c r="L322" s="42" t="str">
        <f t="shared" si="13"/>
        <v/>
      </c>
      <c r="M322" s="42" t="str">
        <f t="shared" si="14"/>
        <v/>
      </c>
      <c r="N322" s="27"/>
      <c r="W322" s="36"/>
      <c r="X322" s="37"/>
    </row>
    <row r="323" spans="1:24" x14ac:dyDescent="0.2">
      <c r="A323" s="5">
        <v>313</v>
      </c>
      <c r="C323" s="92"/>
      <c r="E323" s="92"/>
      <c r="F323" s="5">
        <v>313</v>
      </c>
      <c r="H323" s="41" t="str">
        <f t="shared" si="12"/>
        <v/>
      </c>
      <c r="I323" s="19"/>
      <c r="K323" s="26"/>
      <c r="L323" s="42" t="str">
        <f t="shared" si="13"/>
        <v/>
      </c>
      <c r="M323" s="42" t="str">
        <f t="shared" si="14"/>
        <v/>
      </c>
      <c r="N323" s="27"/>
      <c r="W323" s="36"/>
      <c r="X323" s="37"/>
    </row>
    <row r="324" spans="1:24" x14ac:dyDescent="0.2">
      <c r="A324" s="5">
        <v>314</v>
      </c>
      <c r="C324" s="92"/>
      <c r="E324" s="92"/>
      <c r="F324" s="5">
        <v>314</v>
      </c>
      <c r="H324" s="41" t="str">
        <f t="shared" si="12"/>
        <v/>
      </c>
      <c r="I324" s="19"/>
      <c r="K324" s="26"/>
      <c r="L324" s="42" t="str">
        <f t="shared" si="13"/>
        <v/>
      </c>
      <c r="M324" s="42" t="str">
        <f t="shared" si="14"/>
        <v/>
      </c>
      <c r="N324" s="27"/>
      <c r="W324" s="36"/>
      <c r="X324" s="37"/>
    </row>
    <row r="325" spans="1:24" x14ac:dyDescent="0.2">
      <c r="A325" s="5">
        <v>315</v>
      </c>
      <c r="C325" s="92"/>
      <c r="E325" s="92"/>
      <c r="F325" s="5">
        <v>315</v>
      </c>
      <c r="H325" s="41" t="str">
        <f t="shared" si="12"/>
        <v/>
      </c>
      <c r="I325" s="19"/>
      <c r="K325" s="26"/>
      <c r="L325" s="42" t="str">
        <f t="shared" si="13"/>
        <v/>
      </c>
      <c r="M325" s="42" t="str">
        <f t="shared" si="14"/>
        <v/>
      </c>
      <c r="N325" s="27"/>
      <c r="W325" s="36"/>
      <c r="X325" s="37"/>
    </row>
    <row r="326" spans="1:24" x14ac:dyDescent="0.2">
      <c r="A326" s="5">
        <v>316</v>
      </c>
      <c r="C326" s="92"/>
      <c r="E326" s="92"/>
      <c r="F326" s="5">
        <v>316</v>
      </c>
      <c r="H326" s="41" t="str">
        <f t="shared" si="12"/>
        <v/>
      </c>
      <c r="I326" s="19"/>
      <c r="K326" s="26"/>
      <c r="L326" s="42" t="str">
        <f t="shared" si="13"/>
        <v/>
      </c>
      <c r="M326" s="42" t="str">
        <f t="shared" si="14"/>
        <v/>
      </c>
      <c r="N326" s="27"/>
      <c r="W326" s="36"/>
      <c r="X326" s="37"/>
    </row>
    <row r="327" spans="1:24" x14ac:dyDescent="0.2">
      <c r="A327" s="5">
        <v>317</v>
      </c>
      <c r="C327" s="92"/>
      <c r="E327" s="92"/>
      <c r="F327" s="5">
        <v>317</v>
      </c>
      <c r="H327" s="41" t="str">
        <f t="shared" si="12"/>
        <v/>
      </c>
      <c r="I327" s="19"/>
      <c r="K327" s="26"/>
      <c r="L327" s="42" t="str">
        <f t="shared" si="13"/>
        <v/>
      </c>
      <c r="M327" s="42" t="str">
        <f t="shared" si="14"/>
        <v/>
      </c>
      <c r="N327" s="27"/>
      <c r="W327" s="36"/>
      <c r="X327" s="37"/>
    </row>
    <row r="328" spans="1:24" x14ac:dyDescent="0.2">
      <c r="A328" s="5">
        <v>318</v>
      </c>
      <c r="C328" s="92"/>
      <c r="E328" s="92"/>
      <c r="F328" s="5">
        <v>318</v>
      </c>
      <c r="H328" s="41" t="str">
        <f t="shared" si="12"/>
        <v/>
      </c>
      <c r="I328" s="19"/>
      <c r="K328" s="26"/>
      <c r="L328" s="42" t="str">
        <f t="shared" si="13"/>
        <v/>
      </c>
      <c r="M328" s="42" t="str">
        <f t="shared" si="14"/>
        <v/>
      </c>
      <c r="N328" s="27"/>
      <c r="W328" s="36"/>
      <c r="X328" s="37"/>
    </row>
    <row r="329" spans="1:24" x14ac:dyDescent="0.2">
      <c r="A329" s="5">
        <v>319</v>
      </c>
      <c r="C329" s="92"/>
      <c r="E329" s="92"/>
      <c r="F329" s="5">
        <v>319</v>
      </c>
      <c r="H329" s="41" t="str">
        <f t="shared" si="12"/>
        <v/>
      </c>
      <c r="I329" s="19"/>
      <c r="K329" s="26"/>
      <c r="L329" s="42" t="str">
        <f t="shared" si="13"/>
        <v/>
      </c>
      <c r="M329" s="42" t="str">
        <f t="shared" si="14"/>
        <v/>
      </c>
      <c r="N329" s="27"/>
      <c r="W329" s="36"/>
      <c r="X329" s="37"/>
    </row>
    <row r="330" spans="1:24" x14ac:dyDescent="0.2">
      <c r="A330" s="5">
        <v>320</v>
      </c>
      <c r="C330" s="92"/>
      <c r="E330" s="92"/>
      <c r="F330" s="5">
        <v>320</v>
      </c>
      <c r="H330" s="41" t="str">
        <f t="shared" si="12"/>
        <v/>
      </c>
      <c r="I330" s="19"/>
      <c r="K330" s="26"/>
      <c r="L330" s="42" t="str">
        <f t="shared" si="13"/>
        <v/>
      </c>
      <c r="M330" s="42" t="str">
        <f t="shared" si="14"/>
        <v/>
      </c>
      <c r="N330" s="27"/>
      <c r="W330" s="36"/>
      <c r="X330" s="37"/>
    </row>
    <row r="331" spans="1:24" x14ac:dyDescent="0.2">
      <c r="A331" s="5">
        <v>321</v>
      </c>
      <c r="C331" s="92"/>
      <c r="E331" s="92"/>
      <c r="F331" s="5">
        <v>321</v>
      </c>
      <c r="H331" s="41" t="str">
        <f t="shared" si="12"/>
        <v/>
      </c>
      <c r="I331" s="19"/>
      <c r="K331" s="26"/>
      <c r="L331" s="42" t="str">
        <f t="shared" si="13"/>
        <v/>
      </c>
      <c r="M331" s="42" t="str">
        <f t="shared" si="14"/>
        <v/>
      </c>
      <c r="N331" s="27"/>
      <c r="W331" s="36"/>
      <c r="X331" s="37"/>
    </row>
    <row r="332" spans="1:24" x14ac:dyDescent="0.2">
      <c r="A332" s="5">
        <v>322</v>
      </c>
      <c r="C332" s="92"/>
      <c r="E332" s="92"/>
      <c r="F332" s="5">
        <v>322</v>
      </c>
      <c r="H332" s="41" t="str">
        <f t="shared" ref="H332:H395" si="15">IF(C332="","",IF(C333=C332,0,1))</f>
        <v/>
      </c>
      <c r="I332" s="19"/>
      <c r="K332" s="26"/>
      <c r="L332" s="42" t="str">
        <f t="shared" ref="L332:L395" si="16">IF(E332="","",IF(E332&gt;E$1014,"A","B"))</f>
        <v/>
      </c>
      <c r="M332" s="42" t="str">
        <f t="shared" ref="M332:M395" si="17">IF(L332="","",IF(L333=L332,0,1))</f>
        <v/>
      </c>
      <c r="N332" s="27"/>
      <c r="W332" s="36"/>
      <c r="X332" s="37"/>
    </row>
    <row r="333" spans="1:24" x14ac:dyDescent="0.2">
      <c r="A333" s="5">
        <v>323</v>
      </c>
      <c r="C333" s="92"/>
      <c r="E333" s="92"/>
      <c r="F333" s="5">
        <v>323</v>
      </c>
      <c r="H333" s="41" t="str">
        <f t="shared" si="15"/>
        <v/>
      </c>
      <c r="I333" s="19"/>
      <c r="K333" s="26"/>
      <c r="L333" s="42" t="str">
        <f t="shared" si="16"/>
        <v/>
      </c>
      <c r="M333" s="42" t="str">
        <f t="shared" si="17"/>
        <v/>
      </c>
      <c r="N333" s="27"/>
      <c r="W333" s="36"/>
      <c r="X333" s="37"/>
    </row>
    <row r="334" spans="1:24" x14ac:dyDescent="0.2">
      <c r="A334" s="5">
        <v>324</v>
      </c>
      <c r="C334" s="92"/>
      <c r="E334" s="92"/>
      <c r="F334" s="5">
        <v>324</v>
      </c>
      <c r="H334" s="41" t="str">
        <f t="shared" si="15"/>
        <v/>
      </c>
      <c r="I334" s="19"/>
      <c r="K334" s="26"/>
      <c r="L334" s="42" t="str">
        <f t="shared" si="16"/>
        <v/>
      </c>
      <c r="M334" s="42" t="str">
        <f t="shared" si="17"/>
        <v/>
      </c>
      <c r="N334" s="27"/>
      <c r="W334" s="36"/>
      <c r="X334" s="37"/>
    </row>
    <row r="335" spans="1:24" x14ac:dyDescent="0.2">
      <c r="A335" s="5">
        <v>325</v>
      </c>
      <c r="C335" s="92"/>
      <c r="E335" s="92"/>
      <c r="F335" s="5">
        <v>325</v>
      </c>
      <c r="H335" s="41" t="str">
        <f t="shared" si="15"/>
        <v/>
      </c>
      <c r="I335" s="19"/>
      <c r="K335" s="26"/>
      <c r="L335" s="42" t="str">
        <f t="shared" si="16"/>
        <v/>
      </c>
      <c r="M335" s="42" t="str">
        <f t="shared" si="17"/>
        <v/>
      </c>
      <c r="N335" s="27"/>
      <c r="W335" s="36"/>
      <c r="X335" s="37"/>
    </row>
    <row r="336" spans="1:24" x14ac:dyDescent="0.2">
      <c r="A336" s="5">
        <v>326</v>
      </c>
      <c r="C336" s="92"/>
      <c r="E336" s="92"/>
      <c r="F336" s="5">
        <v>326</v>
      </c>
      <c r="H336" s="41" t="str">
        <f t="shared" si="15"/>
        <v/>
      </c>
      <c r="I336" s="19"/>
      <c r="K336" s="26"/>
      <c r="L336" s="42" t="str">
        <f t="shared" si="16"/>
        <v/>
      </c>
      <c r="M336" s="42" t="str">
        <f t="shared" si="17"/>
        <v/>
      </c>
      <c r="N336" s="27"/>
      <c r="W336" s="36"/>
      <c r="X336" s="37"/>
    </row>
    <row r="337" spans="1:24" x14ac:dyDescent="0.2">
      <c r="A337" s="5">
        <v>327</v>
      </c>
      <c r="C337" s="92"/>
      <c r="E337" s="92"/>
      <c r="F337" s="5">
        <v>327</v>
      </c>
      <c r="H337" s="41" t="str">
        <f t="shared" si="15"/>
        <v/>
      </c>
      <c r="I337" s="19"/>
      <c r="K337" s="26"/>
      <c r="L337" s="42" t="str">
        <f t="shared" si="16"/>
        <v/>
      </c>
      <c r="M337" s="42" t="str">
        <f t="shared" si="17"/>
        <v/>
      </c>
      <c r="N337" s="27"/>
      <c r="W337" s="36"/>
      <c r="X337" s="37"/>
    </row>
    <row r="338" spans="1:24" x14ac:dyDescent="0.2">
      <c r="A338" s="5">
        <v>328</v>
      </c>
      <c r="C338" s="92"/>
      <c r="E338" s="92"/>
      <c r="F338" s="5">
        <v>328</v>
      </c>
      <c r="H338" s="41" t="str">
        <f t="shared" si="15"/>
        <v/>
      </c>
      <c r="I338" s="19"/>
      <c r="K338" s="26"/>
      <c r="L338" s="42" t="str">
        <f t="shared" si="16"/>
        <v/>
      </c>
      <c r="M338" s="42" t="str">
        <f t="shared" si="17"/>
        <v/>
      </c>
      <c r="N338" s="27"/>
      <c r="W338" s="36"/>
      <c r="X338" s="37"/>
    </row>
    <row r="339" spans="1:24" x14ac:dyDescent="0.2">
      <c r="A339" s="5">
        <v>329</v>
      </c>
      <c r="C339" s="92"/>
      <c r="E339" s="92"/>
      <c r="F339" s="5">
        <v>329</v>
      </c>
      <c r="H339" s="41" t="str">
        <f t="shared" si="15"/>
        <v/>
      </c>
      <c r="I339" s="19"/>
      <c r="K339" s="26"/>
      <c r="L339" s="42" t="str">
        <f t="shared" si="16"/>
        <v/>
      </c>
      <c r="M339" s="42" t="str">
        <f t="shared" si="17"/>
        <v/>
      </c>
      <c r="N339" s="27"/>
      <c r="W339" s="36"/>
      <c r="X339" s="37"/>
    </row>
    <row r="340" spans="1:24" x14ac:dyDescent="0.2">
      <c r="A340" s="5">
        <v>330</v>
      </c>
      <c r="C340" s="92"/>
      <c r="E340" s="92"/>
      <c r="F340" s="5">
        <v>330</v>
      </c>
      <c r="H340" s="41" t="str">
        <f t="shared" si="15"/>
        <v/>
      </c>
      <c r="I340" s="19"/>
      <c r="K340" s="26"/>
      <c r="L340" s="42" t="str">
        <f t="shared" si="16"/>
        <v/>
      </c>
      <c r="M340" s="42" t="str">
        <f t="shared" si="17"/>
        <v/>
      </c>
      <c r="N340" s="27"/>
      <c r="W340" s="36"/>
      <c r="X340" s="37"/>
    </row>
    <row r="341" spans="1:24" x14ac:dyDescent="0.2">
      <c r="A341" s="5">
        <v>331</v>
      </c>
      <c r="C341" s="92"/>
      <c r="E341" s="92"/>
      <c r="F341" s="5">
        <v>331</v>
      </c>
      <c r="H341" s="41" t="str">
        <f t="shared" si="15"/>
        <v/>
      </c>
      <c r="I341" s="19"/>
      <c r="K341" s="26"/>
      <c r="L341" s="42" t="str">
        <f t="shared" si="16"/>
        <v/>
      </c>
      <c r="M341" s="42" t="str">
        <f t="shared" si="17"/>
        <v/>
      </c>
      <c r="N341" s="27"/>
      <c r="W341" s="36"/>
      <c r="X341" s="37"/>
    </row>
    <row r="342" spans="1:24" x14ac:dyDescent="0.2">
      <c r="A342" s="5">
        <v>332</v>
      </c>
      <c r="C342" s="92"/>
      <c r="E342" s="92"/>
      <c r="F342" s="5">
        <v>332</v>
      </c>
      <c r="H342" s="41" t="str">
        <f t="shared" si="15"/>
        <v/>
      </c>
      <c r="I342" s="19"/>
      <c r="K342" s="26"/>
      <c r="L342" s="42" t="str">
        <f t="shared" si="16"/>
        <v/>
      </c>
      <c r="M342" s="42" t="str">
        <f t="shared" si="17"/>
        <v/>
      </c>
      <c r="N342" s="27"/>
      <c r="W342" s="36"/>
      <c r="X342" s="37"/>
    </row>
    <row r="343" spans="1:24" x14ac:dyDescent="0.2">
      <c r="A343" s="5">
        <v>333</v>
      </c>
      <c r="C343" s="92"/>
      <c r="E343" s="92"/>
      <c r="F343" s="5">
        <v>333</v>
      </c>
      <c r="H343" s="41" t="str">
        <f t="shared" si="15"/>
        <v/>
      </c>
      <c r="I343" s="19"/>
      <c r="K343" s="26"/>
      <c r="L343" s="42" t="str">
        <f t="shared" si="16"/>
        <v/>
      </c>
      <c r="M343" s="42" t="str">
        <f t="shared" si="17"/>
        <v/>
      </c>
      <c r="N343" s="27"/>
      <c r="W343" s="36"/>
      <c r="X343" s="37"/>
    </row>
    <row r="344" spans="1:24" x14ac:dyDescent="0.2">
      <c r="A344" s="5">
        <v>334</v>
      </c>
      <c r="C344" s="92"/>
      <c r="E344" s="92"/>
      <c r="F344" s="5">
        <v>334</v>
      </c>
      <c r="H344" s="41" t="str">
        <f t="shared" si="15"/>
        <v/>
      </c>
      <c r="I344" s="19"/>
      <c r="K344" s="26"/>
      <c r="L344" s="42" t="str">
        <f t="shared" si="16"/>
        <v/>
      </c>
      <c r="M344" s="42" t="str">
        <f t="shared" si="17"/>
        <v/>
      </c>
      <c r="N344" s="27"/>
      <c r="W344" s="36"/>
      <c r="X344" s="37"/>
    </row>
    <row r="345" spans="1:24" x14ac:dyDescent="0.2">
      <c r="A345" s="5">
        <v>335</v>
      </c>
      <c r="C345" s="92"/>
      <c r="E345" s="92"/>
      <c r="F345" s="5">
        <v>335</v>
      </c>
      <c r="H345" s="41" t="str">
        <f t="shared" si="15"/>
        <v/>
      </c>
      <c r="I345" s="19"/>
      <c r="K345" s="26"/>
      <c r="L345" s="42" t="str">
        <f t="shared" si="16"/>
        <v/>
      </c>
      <c r="M345" s="42" t="str">
        <f t="shared" si="17"/>
        <v/>
      </c>
      <c r="N345" s="27"/>
      <c r="W345" s="36"/>
      <c r="X345" s="37"/>
    </row>
    <row r="346" spans="1:24" x14ac:dyDescent="0.2">
      <c r="A346" s="5">
        <v>336</v>
      </c>
      <c r="C346" s="92"/>
      <c r="E346" s="92"/>
      <c r="F346" s="5">
        <v>336</v>
      </c>
      <c r="H346" s="41" t="str">
        <f t="shared" si="15"/>
        <v/>
      </c>
      <c r="I346" s="19"/>
      <c r="K346" s="26"/>
      <c r="L346" s="42" t="str">
        <f t="shared" si="16"/>
        <v/>
      </c>
      <c r="M346" s="42" t="str">
        <f t="shared" si="17"/>
        <v/>
      </c>
      <c r="N346" s="27"/>
      <c r="W346" s="36"/>
      <c r="X346" s="37"/>
    </row>
    <row r="347" spans="1:24" x14ac:dyDescent="0.2">
      <c r="A347" s="5">
        <v>337</v>
      </c>
      <c r="C347" s="92"/>
      <c r="E347" s="92"/>
      <c r="F347" s="5">
        <v>337</v>
      </c>
      <c r="H347" s="41" t="str">
        <f t="shared" si="15"/>
        <v/>
      </c>
      <c r="I347" s="19"/>
      <c r="K347" s="26"/>
      <c r="L347" s="42" t="str">
        <f t="shared" si="16"/>
        <v/>
      </c>
      <c r="M347" s="42" t="str">
        <f t="shared" si="17"/>
        <v/>
      </c>
      <c r="N347" s="27"/>
      <c r="W347" s="36"/>
      <c r="X347" s="37"/>
    </row>
    <row r="348" spans="1:24" x14ac:dyDescent="0.2">
      <c r="A348" s="5">
        <v>338</v>
      </c>
      <c r="C348" s="92"/>
      <c r="E348" s="92"/>
      <c r="F348" s="5">
        <v>338</v>
      </c>
      <c r="H348" s="41" t="str">
        <f t="shared" si="15"/>
        <v/>
      </c>
      <c r="I348" s="19"/>
      <c r="K348" s="26"/>
      <c r="L348" s="42" t="str">
        <f t="shared" si="16"/>
        <v/>
      </c>
      <c r="M348" s="42" t="str">
        <f t="shared" si="17"/>
        <v/>
      </c>
      <c r="N348" s="27"/>
      <c r="W348" s="36"/>
      <c r="X348" s="37"/>
    </row>
    <row r="349" spans="1:24" x14ac:dyDescent="0.2">
      <c r="A349" s="5">
        <v>339</v>
      </c>
      <c r="C349" s="92"/>
      <c r="E349" s="92"/>
      <c r="F349" s="5">
        <v>339</v>
      </c>
      <c r="H349" s="41" t="str">
        <f t="shared" si="15"/>
        <v/>
      </c>
      <c r="I349" s="19"/>
      <c r="K349" s="26"/>
      <c r="L349" s="42" t="str">
        <f t="shared" si="16"/>
        <v/>
      </c>
      <c r="M349" s="42" t="str">
        <f t="shared" si="17"/>
        <v/>
      </c>
      <c r="N349" s="27"/>
      <c r="W349" s="36"/>
      <c r="X349" s="37"/>
    </row>
    <row r="350" spans="1:24" x14ac:dyDescent="0.2">
      <c r="A350" s="5">
        <v>340</v>
      </c>
      <c r="C350" s="92"/>
      <c r="E350" s="92"/>
      <c r="F350" s="5">
        <v>340</v>
      </c>
      <c r="H350" s="41" t="str">
        <f t="shared" si="15"/>
        <v/>
      </c>
      <c r="I350" s="19"/>
      <c r="K350" s="26"/>
      <c r="L350" s="42" t="str">
        <f t="shared" si="16"/>
        <v/>
      </c>
      <c r="M350" s="42" t="str">
        <f t="shared" si="17"/>
        <v/>
      </c>
      <c r="N350" s="27"/>
      <c r="W350" s="36"/>
      <c r="X350" s="37"/>
    </row>
    <row r="351" spans="1:24" x14ac:dyDescent="0.2">
      <c r="A351" s="5">
        <v>341</v>
      </c>
      <c r="C351" s="92"/>
      <c r="E351" s="92"/>
      <c r="F351" s="5">
        <v>341</v>
      </c>
      <c r="H351" s="41" t="str">
        <f t="shared" si="15"/>
        <v/>
      </c>
      <c r="I351" s="19"/>
      <c r="K351" s="26"/>
      <c r="L351" s="42" t="str">
        <f t="shared" si="16"/>
        <v/>
      </c>
      <c r="M351" s="42" t="str">
        <f t="shared" si="17"/>
        <v/>
      </c>
      <c r="N351" s="27"/>
      <c r="W351" s="36"/>
      <c r="X351" s="37"/>
    </row>
    <row r="352" spans="1:24" x14ac:dyDescent="0.2">
      <c r="A352" s="5">
        <v>342</v>
      </c>
      <c r="C352" s="92"/>
      <c r="E352" s="92"/>
      <c r="F352" s="5">
        <v>342</v>
      </c>
      <c r="H352" s="41" t="str">
        <f t="shared" si="15"/>
        <v/>
      </c>
      <c r="I352" s="19"/>
      <c r="K352" s="26"/>
      <c r="L352" s="42" t="str">
        <f t="shared" si="16"/>
        <v/>
      </c>
      <c r="M352" s="42" t="str">
        <f t="shared" si="17"/>
        <v/>
      </c>
      <c r="N352" s="27"/>
      <c r="W352" s="36"/>
      <c r="X352" s="37"/>
    </row>
    <row r="353" spans="1:24" x14ac:dyDescent="0.2">
      <c r="A353" s="5">
        <v>343</v>
      </c>
      <c r="C353" s="92"/>
      <c r="E353" s="92"/>
      <c r="F353" s="5">
        <v>343</v>
      </c>
      <c r="H353" s="41" t="str">
        <f t="shared" si="15"/>
        <v/>
      </c>
      <c r="I353" s="19"/>
      <c r="K353" s="26"/>
      <c r="L353" s="42" t="str">
        <f t="shared" si="16"/>
        <v/>
      </c>
      <c r="M353" s="42" t="str">
        <f t="shared" si="17"/>
        <v/>
      </c>
      <c r="N353" s="27"/>
      <c r="W353" s="36"/>
      <c r="X353" s="37"/>
    </row>
    <row r="354" spans="1:24" x14ac:dyDescent="0.2">
      <c r="A354" s="5">
        <v>344</v>
      </c>
      <c r="C354" s="92"/>
      <c r="E354" s="92"/>
      <c r="F354" s="5">
        <v>344</v>
      </c>
      <c r="H354" s="41" t="str">
        <f t="shared" si="15"/>
        <v/>
      </c>
      <c r="I354" s="19"/>
      <c r="K354" s="26"/>
      <c r="L354" s="42" t="str">
        <f t="shared" si="16"/>
        <v/>
      </c>
      <c r="M354" s="42" t="str">
        <f t="shared" si="17"/>
        <v/>
      </c>
      <c r="N354" s="27"/>
      <c r="W354" s="36"/>
      <c r="X354" s="37"/>
    </row>
    <row r="355" spans="1:24" x14ac:dyDescent="0.2">
      <c r="A355" s="5">
        <v>345</v>
      </c>
      <c r="C355" s="92"/>
      <c r="E355" s="92"/>
      <c r="F355" s="5">
        <v>345</v>
      </c>
      <c r="H355" s="41" t="str">
        <f t="shared" si="15"/>
        <v/>
      </c>
      <c r="I355" s="19"/>
      <c r="K355" s="26"/>
      <c r="L355" s="42" t="str">
        <f t="shared" si="16"/>
        <v/>
      </c>
      <c r="M355" s="42" t="str">
        <f t="shared" si="17"/>
        <v/>
      </c>
      <c r="N355" s="27"/>
      <c r="W355" s="36"/>
      <c r="X355" s="37"/>
    </row>
    <row r="356" spans="1:24" x14ac:dyDescent="0.2">
      <c r="A356" s="5">
        <v>346</v>
      </c>
      <c r="C356" s="92"/>
      <c r="E356" s="92"/>
      <c r="F356" s="5">
        <v>346</v>
      </c>
      <c r="H356" s="41" t="str">
        <f t="shared" si="15"/>
        <v/>
      </c>
      <c r="I356" s="19"/>
      <c r="K356" s="26"/>
      <c r="L356" s="42" t="str">
        <f t="shared" si="16"/>
        <v/>
      </c>
      <c r="M356" s="42" t="str">
        <f t="shared" si="17"/>
        <v/>
      </c>
      <c r="N356" s="27"/>
      <c r="W356" s="36"/>
      <c r="X356" s="37"/>
    </row>
    <row r="357" spans="1:24" x14ac:dyDescent="0.2">
      <c r="A357" s="5">
        <v>347</v>
      </c>
      <c r="C357" s="92"/>
      <c r="E357" s="92"/>
      <c r="F357" s="5">
        <v>347</v>
      </c>
      <c r="H357" s="41" t="str">
        <f t="shared" si="15"/>
        <v/>
      </c>
      <c r="I357" s="19"/>
      <c r="K357" s="26"/>
      <c r="L357" s="42" t="str">
        <f t="shared" si="16"/>
        <v/>
      </c>
      <c r="M357" s="42" t="str">
        <f t="shared" si="17"/>
        <v/>
      </c>
      <c r="N357" s="27"/>
      <c r="W357" s="36"/>
      <c r="X357" s="37"/>
    </row>
    <row r="358" spans="1:24" x14ac:dyDescent="0.2">
      <c r="A358" s="5">
        <v>348</v>
      </c>
      <c r="C358" s="92"/>
      <c r="E358" s="92"/>
      <c r="F358" s="5">
        <v>348</v>
      </c>
      <c r="H358" s="41" t="str">
        <f t="shared" si="15"/>
        <v/>
      </c>
      <c r="I358" s="19"/>
      <c r="K358" s="26"/>
      <c r="L358" s="42" t="str">
        <f t="shared" si="16"/>
        <v/>
      </c>
      <c r="M358" s="42" t="str">
        <f t="shared" si="17"/>
        <v/>
      </c>
      <c r="N358" s="27"/>
      <c r="W358" s="36"/>
      <c r="X358" s="37"/>
    </row>
    <row r="359" spans="1:24" x14ac:dyDescent="0.2">
      <c r="A359" s="5">
        <v>349</v>
      </c>
      <c r="C359" s="92"/>
      <c r="E359" s="92"/>
      <c r="F359" s="5">
        <v>349</v>
      </c>
      <c r="H359" s="41" t="str">
        <f t="shared" si="15"/>
        <v/>
      </c>
      <c r="I359" s="19"/>
      <c r="K359" s="26"/>
      <c r="L359" s="42" t="str">
        <f t="shared" si="16"/>
        <v/>
      </c>
      <c r="M359" s="42" t="str">
        <f t="shared" si="17"/>
        <v/>
      </c>
      <c r="N359" s="27"/>
      <c r="W359" s="36"/>
      <c r="X359" s="37"/>
    </row>
    <row r="360" spans="1:24" x14ac:dyDescent="0.2">
      <c r="A360" s="5">
        <v>350</v>
      </c>
      <c r="C360" s="92"/>
      <c r="E360" s="92"/>
      <c r="F360" s="5">
        <v>350</v>
      </c>
      <c r="H360" s="41" t="str">
        <f t="shared" si="15"/>
        <v/>
      </c>
      <c r="I360" s="19"/>
      <c r="K360" s="26"/>
      <c r="L360" s="42" t="str">
        <f t="shared" si="16"/>
        <v/>
      </c>
      <c r="M360" s="42" t="str">
        <f t="shared" si="17"/>
        <v/>
      </c>
      <c r="N360" s="27"/>
      <c r="W360" s="36"/>
      <c r="X360" s="37"/>
    </row>
    <row r="361" spans="1:24" x14ac:dyDescent="0.2">
      <c r="A361" s="5">
        <v>351</v>
      </c>
      <c r="C361" s="92"/>
      <c r="E361" s="92"/>
      <c r="F361" s="5">
        <v>351</v>
      </c>
      <c r="H361" s="41" t="str">
        <f t="shared" si="15"/>
        <v/>
      </c>
      <c r="I361" s="19"/>
      <c r="K361" s="26"/>
      <c r="L361" s="42" t="str">
        <f t="shared" si="16"/>
        <v/>
      </c>
      <c r="M361" s="42" t="str">
        <f t="shared" si="17"/>
        <v/>
      </c>
      <c r="N361" s="27"/>
      <c r="W361" s="36"/>
      <c r="X361" s="37"/>
    </row>
    <row r="362" spans="1:24" x14ac:dyDescent="0.2">
      <c r="A362" s="5">
        <v>352</v>
      </c>
      <c r="C362" s="92"/>
      <c r="E362" s="92"/>
      <c r="F362" s="5">
        <v>352</v>
      </c>
      <c r="H362" s="41" t="str">
        <f t="shared" si="15"/>
        <v/>
      </c>
      <c r="I362" s="19"/>
      <c r="K362" s="26"/>
      <c r="L362" s="42" t="str">
        <f t="shared" si="16"/>
        <v/>
      </c>
      <c r="M362" s="42" t="str">
        <f t="shared" si="17"/>
        <v/>
      </c>
      <c r="N362" s="27"/>
      <c r="W362" s="36"/>
      <c r="X362" s="37"/>
    </row>
    <row r="363" spans="1:24" x14ac:dyDescent="0.2">
      <c r="A363" s="5">
        <v>353</v>
      </c>
      <c r="C363" s="92"/>
      <c r="E363" s="92"/>
      <c r="F363" s="5">
        <v>353</v>
      </c>
      <c r="H363" s="41" t="str">
        <f t="shared" si="15"/>
        <v/>
      </c>
      <c r="I363" s="19"/>
      <c r="K363" s="26"/>
      <c r="L363" s="42" t="str">
        <f t="shared" si="16"/>
        <v/>
      </c>
      <c r="M363" s="42" t="str">
        <f t="shared" si="17"/>
        <v/>
      </c>
      <c r="N363" s="27"/>
      <c r="W363" s="36"/>
      <c r="X363" s="37"/>
    </row>
    <row r="364" spans="1:24" x14ac:dyDescent="0.2">
      <c r="A364" s="5">
        <v>354</v>
      </c>
      <c r="C364" s="92"/>
      <c r="E364" s="92"/>
      <c r="F364" s="5">
        <v>354</v>
      </c>
      <c r="H364" s="41" t="str">
        <f t="shared" si="15"/>
        <v/>
      </c>
      <c r="I364" s="19"/>
      <c r="K364" s="26"/>
      <c r="L364" s="42" t="str">
        <f t="shared" si="16"/>
        <v/>
      </c>
      <c r="M364" s="42" t="str">
        <f t="shared" si="17"/>
        <v/>
      </c>
      <c r="N364" s="27"/>
      <c r="W364" s="36"/>
      <c r="X364" s="37"/>
    </row>
    <row r="365" spans="1:24" x14ac:dyDescent="0.2">
      <c r="A365" s="5">
        <v>355</v>
      </c>
      <c r="C365" s="92"/>
      <c r="E365" s="92"/>
      <c r="F365" s="5">
        <v>355</v>
      </c>
      <c r="H365" s="41" t="str">
        <f t="shared" si="15"/>
        <v/>
      </c>
      <c r="I365" s="19"/>
      <c r="K365" s="26"/>
      <c r="L365" s="42" t="str">
        <f t="shared" si="16"/>
        <v/>
      </c>
      <c r="M365" s="42" t="str">
        <f t="shared" si="17"/>
        <v/>
      </c>
      <c r="N365" s="27"/>
      <c r="W365" s="36"/>
      <c r="X365" s="37"/>
    </row>
    <row r="366" spans="1:24" x14ac:dyDescent="0.2">
      <c r="A366" s="5">
        <v>356</v>
      </c>
      <c r="C366" s="92"/>
      <c r="E366" s="92"/>
      <c r="F366" s="5">
        <v>356</v>
      </c>
      <c r="H366" s="41" t="str">
        <f t="shared" si="15"/>
        <v/>
      </c>
      <c r="I366" s="19"/>
      <c r="K366" s="26"/>
      <c r="L366" s="42" t="str">
        <f t="shared" si="16"/>
        <v/>
      </c>
      <c r="M366" s="42" t="str">
        <f t="shared" si="17"/>
        <v/>
      </c>
      <c r="N366" s="27"/>
      <c r="W366" s="36"/>
      <c r="X366" s="37"/>
    </row>
    <row r="367" spans="1:24" x14ac:dyDescent="0.2">
      <c r="A367" s="5">
        <v>357</v>
      </c>
      <c r="C367" s="92"/>
      <c r="E367" s="92"/>
      <c r="F367" s="5">
        <v>357</v>
      </c>
      <c r="H367" s="41" t="str">
        <f t="shared" si="15"/>
        <v/>
      </c>
      <c r="I367" s="19"/>
      <c r="K367" s="26"/>
      <c r="L367" s="42" t="str">
        <f t="shared" si="16"/>
        <v/>
      </c>
      <c r="M367" s="42" t="str">
        <f t="shared" si="17"/>
        <v/>
      </c>
      <c r="N367" s="27"/>
      <c r="W367" s="36"/>
      <c r="X367" s="37"/>
    </row>
    <row r="368" spans="1:24" x14ac:dyDescent="0.2">
      <c r="A368" s="5">
        <v>358</v>
      </c>
      <c r="C368" s="92"/>
      <c r="E368" s="92"/>
      <c r="F368" s="5">
        <v>358</v>
      </c>
      <c r="H368" s="41" t="str">
        <f t="shared" si="15"/>
        <v/>
      </c>
      <c r="I368" s="19"/>
      <c r="K368" s="26"/>
      <c r="L368" s="42" t="str">
        <f t="shared" si="16"/>
        <v/>
      </c>
      <c r="M368" s="42" t="str">
        <f t="shared" si="17"/>
        <v/>
      </c>
      <c r="N368" s="27"/>
      <c r="W368" s="36"/>
      <c r="X368" s="37"/>
    </row>
    <row r="369" spans="1:24" x14ac:dyDescent="0.2">
      <c r="A369" s="5">
        <v>359</v>
      </c>
      <c r="C369" s="92"/>
      <c r="E369" s="92"/>
      <c r="F369" s="5">
        <v>359</v>
      </c>
      <c r="H369" s="41" t="str">
        <f t="shared" si="15"/>
        <v/>
      </c>
      <c r="I369" s="19"/>
      <c r="K369" s="26"/>
      <c r="L369" s="42" t="str">
        <f t="shared" si="16"/>
        <v/>
      </c>
      <c r="M369" s="42" t="str">
        <f t="shared" si="17"/>
        <v/>
      </c>
      <c r="N369" s="27"/>
      <c r="W369" s="36"/>
      <c r="X369" s="37"/>
    </row>
    <row r="370" spans="1:24" x14ac:dyDescent="0.2">
      <c r="A370" s="5">
        <v>360</v>
      </c>
      <c r="C370" s="92"/>
      <c r="E370" s="92"/>
      <c r="F370" s="5">
        <v>360</v>
      </c>
      <c r="H370" s="41" t="str">
        <f t="shared" si="15"/>
        <v/>
      </c>
      <c r="I370" s="19"/>
      <c r="K370" s="26"/>
      <c r="L370" s="42" t="str">
        <f t="shared" si="16"/>
        <v/>
      </c>
      <c r="M370" s="42" t="str">
        <f t="shared" si="17"/>
        <v/>
      </c>
      <c r="N370" s="27"/>
      <c r="W370" s="36"/>
      <c r="X370" s="37"/>
    </row>
    <row r="371" spans="1:24" x14ac:dyDescent="0.2">
      <c r="A371" s="5">
        <v>361</v>
      </c>
      <c r="C371" s="92"/>
      <c r="E371" s="92"/>
      <c r="F371" s="5">
        <v>361</v>
      </c>
      <c r="H371" s="41" t="str">
        <f t="shared" si="15"/>
        <v/>
      </c>
      <c r="I371" s="19"/>
      <c r="K371" s="26"/>
      <c r="L371" s="42" t="str">
        <f t="shared" si="16"/>
        <v/>
      </c>
      <c r="M371" s="42" t="str">
        <f t="shared" si="17"/>
        <v/>
      </c>
      <c r="N371" s="27"/>
      <c r="W371" s="36"/>
      <c r="X371" s="37"/>
    </row>
    <row r="372" spans="1:24" x14ac:dyDescent="0.2">
      <c r="A372" s="5">
        <v>362</v>
      </c>
      <c r="C372" s="92"/>
      <c r="E372" s="92"/>
      <c r="F372" s="5">
        <v>362</v>
      </c>
      <c r="H372" s="41" t="str">
        <f t="shared" si="15"/>
        <v/>
      </c>
      <c r="I372" s="19"/>
      <c r="K372" s="26"/>
      <c r="L372" s="42" t="str">
        <f t="shared" si="16"/>
        <v/>
      </c>
      <c r="M372" s="42" t="str">
        <f t="shared" si="17"/>
        <v/>
      </c>
      <c r="N372" s="27"/>
      <c r="W372" s="36"/>
      <c r="X372" s="37"/>
    </row>
    <row r="373" spans="1:24" x14ac:dyDescent="0.2">
      <c r="A373" s="5">
        <v>363</v>
      </c>
      <c r="C373" s="92"/>
      <c r="E373" s="92"/>
      <c r="F373" s="5">
        <v>363</v>
      </c>
      <c r="H373" s="41" t="str">
        <f t="shared" si="15"/>
        <v/>
      </c>
      <c r="I373" s="19"/>
      <c r="K373" s="26"/>
      <c r="L373" s="42" t="str">
        <f t="shared" si="16"/>
        <v/>
      </c>
      <c r="M373" s="42" t="str">
        <f t="shared" si="17"/>
        <v/>
      </c>
      <c r="N373" s="27"/>
      <c r="W373" s="36"/>
      <c r="X373" s="37"/>
    </row>
    <row r="374" spans="1:24" x14ac:dyDescent="0.2">
      <c r="A374" s="5">
        <v>364</v>
      </c>
      <c r="C374" s="92"/>
      <c r="E374" s="92"/>
      <c r="F374" s="5">
        <v>364</v>
      </c>
      <c r="H374" s="41" t="str">
        <f t="shared" si="15"/>
        <v/>
      </c>
      <c r="I374" s="19"/>
      <c r="K374" s="26"/>
      <c r="L374" s="42" t="str">
        <f t="shared" si="16"/>
        <v/>
      </c>
      <c r="M374" s="42" t="str">
        <f t="shared" si="17"/>
        <v/>
      </c>
      <c r="N374" s="27"/>
      <c r="W374" s="36"/>
      <c r="X374" s="37"/>
    </row>
    <row r="375" spans="1:24" x14ac:dyDescent="0.2">
      <c r="A375" s="5">
        <v>365</v>
      </c>
      <c r="C375" s="92"/>
      <c r="E375" s="92"/>
      <c r="F375" s="5">
        <v>365</v>
      </c>
      <c r="H375" s="41" t="str">
        <f t="shared" si="15"/>
        <v/>
      </c>
      <c r="I375" s="19"/>
      <c r="K375" s="26"/>
      <c r="L375" s="42" t="str">
        <f t="shared" si="16"/>
        <v/>
      </c>
      <c r="M375" s="42" t="str">
        <f t="shared" si="17"/>
        <v/>
      </c>
      <c r="N375" s="27"/>
      <c r="W375" s="36"/>
      <c r="X375" s="37"/>
    </row>
    <row r="376" spans="1:24" x14ac:dyDescent="0.2">
      <c r="A376" s="5">
        <v>366</v>
      </c>
      <c r="C376" s="92"/>
      <c r="E376" s="92"/>
      <c r="F376" s="5">
        <v>366</v>
      </c>
      <c r="H376" s="41" t="str">
        <f t="shared" si="15"/>
        <v/>
      </c>
      <c r="I376" s="19"/>
      <c r="K376" s="26"/>
      <c r="L376" s="42" t="str">
        <f t="shared" si="16"/>
        <v/>
      </c>
      <c r="M376" s="42" t="str">
        <f t="shared" si="17"/>
        <v/>
      </c>
      <c r="N376" s="27"/>
      <c r="W376" s="36"/>
      <c r="X376" s="37"/>
    </row>
    <row r="377" spans="1:24" x14ac:dyDescent="0.2">
      <c r="A377" s="5">
        <v>367</v>
      </c>
      <c r="C377" s="92"/>
      <c r="E377" s="92"/>
      <c r="F377" s="5">
        <v>367</v>
      </c>
      <c r="H377" s="41" t="str">
        <f t="shared" si="15"/>
        <v/>
      </c>
      <c r="I377" s="19"/>
      <c r="K377" s="26"/>
      <c r="L377" s="42" t="str">
        <f t="shared" si="16"/>
        <v/>
      </c>
      <c r="M377" s="42" t="str">
        <f t="shared" si="17"/>
        <v/>
      </c>
      <c r="N377" s="27"/>
      <c r="W377" s="36"/>
      <c r="X377" s="37"/>
    </row>
    <row r="378" spans="1:24" x14ac:dyDescent="0.2">
      <c r="A378" s="5">
        <v>368</v>
      </c>
      <c r="C378" s="92"/>
      <c r="E378" s="92"/>
      <c r="F378" s="5">
        <v>368</v>
      </c>
      <c r="H378" s="41" t="str">
        <f t="shared" si="15"/>
        <v/>
      </c>
      <c r="I378" s="19"/>
      <c r="K378" s="26"/>
      <c r="L378" s="42" t="str">
        <f t="shared" si="16"/>
        <v/>
      </c>
      <c r="M378" s="42" t="str">
        <f t="shared" si="17"/>
        <v/>
      </c>
      <c r="N378" s="27"/>
      <c r="W378" s="36"/>
      <c r="X378" s="37"/>
    </row>
    <row r="379" spans="1:24" x14ac:dyDescent="0.2">
      <c r="A379" s="5">
        <v>369</v>
      </c>
      <c r="C379" s="92"/>
      <c r="E379" s="92"/>
      <c r="F379" s="5">
        <v>369</v>
      </c>
      <c r="H379" s="41" t="str">
        <f t="shared" si="15"/>
        <v/>
      </c>
      <c r="I379" s="19"/>
      <c r="K379" s="26"/>
      <c r="L379" s="42" t="str">
        <f t="shared" si="16"/>
        <v/>
      </c>
      <c r="M379" s="42" t="str">
        <f t="shared" si="17"/>
        <v/>
      </c>
      <c r="N379" s="27"/>
      <c r="W379" s="36"/>
      <c r="X379" s="37"/>
    </row>
    <row r="380" spans="1:24" x14ac:dyDescent="0.2">
      <c r="A380" s="5">
        <v>370</v>
      </c>
      <c r="C380" s="92"/>
      <c r="E380" s="92"/>
      <c r="F380" s="5">
        <v>370</v>
      </c>
      <c r="H380" s="41" t="str">
        <f t="shared" si="15"/>
        <v/>
      </c>
      <c r="I380" s="19"/>
      <c r="K380" s="26"/>
      <c r="L380" s="42" t="str">
        <f t="shared" si="16"/>
        <v/>
      </c>
      <c r="M380" s="42" t="str">
        <f t="shared" si="17"/>
        <v/>
      </c>
      <c r="N380" s="27"/>
      <c r="W380" s="36"/>
      <c r="X380" s="37"/>
    </row>
    <row r="381" spans="1:24" x14ac:dyDescent="0.2">
      <c r="A381" s="5">
        <v>371</v>
      </c>
      <c r="C381" s="92"/>
      <c r="E381" s="92"/>
      <c r="F381" s="5">
        <v>371</v>
      </c>
      <c r="H381" s="41" t="str">
        <f t="shared" si="15"/>
        <v/>
      </c>
      <c r="I381" s="19"/>
      <c r="K381" s="26"/>
      <c r="L381" s="42" t="str">
        <f t="shared" si="16"/>
        <v/>
      </c>
      <c r="M381" s="42" t="str">
        <f t="shared" si="17"/>
        <v/>
      </c>
      <c r="N381" s="27"/>
      <c r="W381" s="36"/>
      <c r="X381" s="37"/>
    </row>
    <row r="382" spans="1:24" x14ac:dyDescent="0.2">
      <c r="A382" s="5">
        <v>372</v>
      </c>
      <c r="C382" s="92"/>
      <c r="E382" s="92"/>
      <c r="F382" s="5">
        <v>372</v>
      </c>
      <c r="H382" s="41" t="str">
        <f t="shared" si="15"/>
        <v/>
      </c>
      <c r="I382" s="19"/>
      <c r="K382" s="26"/>
      <c r="L382" s="42" t="str">
        <f t="shared" si="16"/>
        <v/>
      </c>
      <c r="M382" s="42" t="str">
        <f t="shared" si="17"/>
        <v/>
      </c>
      <c r="N382" s="27"/>
      <c r="W382" s="36"/>
      <c r="X382" s="37"/>
    </row>
    <row r="383" spans="1:24" x14ac:dyDescent="0.2">
      <c r="A383" s="5">
        <v>373</v>
      </c>
      <c r="C383" s="92"/>
      <c r="E383" s="92"/>
      <c r="F383" s="5">
        <v>373</v>
      </c>
      <c r="H383" s="41" t="str">
        <f t="shared" si="15"/>
        <v/>
      </c>
      <c r="I383" s="19"/>
      <c r="K383" s="26"/>
      <c r="L383" s="42" t="str">
        <f t="shared" si="16"/>
        <v/>
      </c>
      <c r="M383" s="42" t="str">
        <f t="shared" si="17"/>
        <v/>
      </c>
      <c r="N383" s="27"/>
      <c r="W383" s="36"/>
      <c r="X383" s="37"/>
    </row>
    <row r="384" spans="1:24" x14ac:dyDescent="0.2">
      <c r="A384" s="5">
        <v>374</v>
      </c>
      <c r="C384" s="92"/>
      <c r="E384" s="92"/>
      <c r="F384" s="5">
        <v>374</v>
      </c>
      <c r="H384" s="41" t="str">
        <f t="shared" si="15"/>
        <v/>
      </c>
      <c r="I384" s="19"/>
      <c r="K384" s="26"/>
      <c r="L384" s="42" t="str">
        <f t="shared" si="16"/>
        <v/>
      </c>
      <c r="M384" s="42" t="str">
        <f t="shared" si="17"/>
        <v/>
      </c>
      <c r="N384" s="27"/>
      <c r="W384" s="36"/>
      <c r="X384" s="37"/>
    </row>
    <row r="385" spans="1:24" x14ac:dyDescent="0.2">
      <c r="A385" s="5">
        <v>375</v>
      </c>
      <c r="C385" s="92"/>
      <c r="E385" s="92"/>
      <c r="F385" s="5">
        <v>375</v>
      </c>
      <c r="H385" s="41" t="str">
        <f t="shared" si="15"/>
        <v/>
      </c>
      <c r="I385" s="19"/>
      <c r="K385" s="26"/>
      <c r="L385" s="42" t="str">
        <f t="shared" si="16"/>
        <v/>
      </c>
      <c r="M385" s="42" t="str">
        <f t="shared" si="17"/>
        <v/>
      </c>
      <c r="N385" s="27"/>
      <c r="W385" s="36"/>
      <c r="X385" s="37"/>
    </row>
    <row r="386" spans="1:24" x14ac:dyDescent="0.2">
      <c r="A386" s="5">
        <v>376</v>
      </c>
      <c r="C386" s="92"/>
      <c r="E386" s="92"/>
      <c r="F386" s="5">
        <v>376</v>
      </c>
      <c r="H386" s="41" t="str">
        <f t="shared" si="15"/>
        <v/>
      </c>
      <c r="I386" s="19"/>
      <c r="K386" s="26"/>
      <c r="L386" s="42" t="str">
        <f t="shared" si="16"/>
        <v/>
      </c>
      <c r="M386" s="42" t="str">
        <f t="shared" si="17"/>
        <v/>
      </c>
      <c r="N386" s="27"/>
      <c r="W386" s="36"/>
      <c r="X386" s="37"/>
    </row>
    <row r="387" spans="1:24" x14ac:dyDescent="0.2">
      <c r="A387" s="5">
        <v>377</v>
      </c>
      <c r="C387" s="92"/>
      <c r="E387" s="92"/>
      <c r="F387" s="5">
        <v>377</v>
      </c>
      <c r="H387" s="41" t="str">
        <f t="shared" si="15"/>
        <v/>
      </c>
      <c r="I387" s="19"/>
      <c r="K387" s="26"/>
      <c r="L387" s="42" t="str">
        <f t="shared" si="16"/>
        <v/>
      </c>
      <c r="M387" s="42" t="str">
        <f t="shared" si="17"/>
        <v/>
      </c>
      <c r="N387" s="27"/>
      <c r="W387" s="36"/>
      <c r="X387" s="37"/>
    </row>
    <row r="388" spans="1:24" x14ac:dyDescent="0.2">
      <c r="A388" s="5">
        <v>378</v>
      </c>
      <c r="C388" s="92"/>
      <c r="E388" s="92"/>
      <c r="F388" s="5">
        <v>378</v>
      </c>
      <c r="H388" s="41" t="str">
        <f t="shared" si="15"/>
        <v/>
      </c>
      <c r="I388" s="19"/>
      <c r="K388" s="26"/>
      <c r="L388" s="42" t="str">
        <f t="shared" si="16"/>
        <v/>
      </c>
      <c r="M388" s="42" t="str">
        <f t="shared" si="17"/>
        <v/>
      </c>
      <c r="N388" s="27"/>
      <c r="W388" s="36"/>
      <c r="X388" s="37"/>
    </row>
    <row r="389" spans="1:24" x14ac:dyDescent="0.2">
      <c r="A389" s="5">
        <v>379</v>
      </c>
      <c r="C389" s="92"/>
      <c r="E389" s="92"/>
      <c r="F389" s="5">
        <v>379</v>
      </c>
      <c r="H389" s="41" t="str">
        <f t="shared" si="15"/>
        <v/>
      </c>
      <c r="I389" s="19"/>
      <c r="K389" s="26"/>
      <c r="L389" s="42" t="str">
        <f t="shared" si="16"/>
        <v/>
      </c>
      <c r="M389" s="42" t="str">
        <f t="shared" si="17"/>
        <v/>
      </c>
      <c r="N389" s="27"/>
      <c r="W389" s="36"/>
      <c r="X389" s="37"/>
    </row>
    <row r="390" spans="1:24" x14ac:dyDescent="0.2">
      <c r="A390" s="5">
        <v>380</v>
      </c>
      <c r="C390" s="92"/>
      <c r="E390" s="92"/>
      <c r="F390" s="5">
        <v>380</v>
      </c>
      <c r="H390" s="41" t="str">
        <f t="shared" si="15"/>
        <v/>
      </c>
      <c r="I390" s="19"/>
      <c r="K390" s="26"/>
      <c r="L390" s="42" t="str">
        <f t="shared" si="16"/>
        <v/>
      </c>
      <c r="M390" s="42" t="str">
        <f t="shared" si="17"/>
        <v/>
      </c>
      <c r="N390" s="27"/>
      <c r="W390" s="36"/>
      <c r="X390" s="37"/>
    </row>
    <row r="391" spans="1:24" x14ac:dyDescent="0.2">
      <c r="A391" s="5">
        <v>381</v>
      </c>
      <c r="C391" s="92"/>
      <c r="E391" s="92"/>
      <c r="F391" s="5">
        <v>381</v>
      </c>
      <c r="H391" s="41" t="str">
        <f t="shared" si="15"/>
        <v/>
      </c>
      <c r="I391" s="19"/>
      <c r="K391" s="26"/>
      <c r="L391" s="42" t="str">
        <f t="shared" si="16"/>
        <v/>
      </c>
      <c r="M391" s="42" t="str">
        <f t="shared" si="17"/>
        <v/>
      </c>
      <c r="N391" s="27"/>
      <c r="W391" s="36"/>
      <c r="X391" s="37"/>
    </row>
    <row r="392" spans="1:24" x14ac:dyDescent="0.2">
      <c r="A392" s="5">
        <v>382</v>
      </c>
      <c r="C392" s="92"/>
      <c r="E392" s="92"/>
      <c r="F392" s="5">
        <v>382</v>
      </c>
      <c r="H392" s="41" t="str">
        <f t="shared" si="15"/>
        <v/>
      </c>
      <c r="I392" s="19"/>
      <c r="K392" s="26"/>
      <c r="L392" s="42" t="str">
        <f t="shared" si="16"/>
        <v/>
      </c>
      <c r="M392" s="42" t="str">
        <f t="shared" si="17"/>
        <v/>
      </c>
      <c r="N392" s="27"/>
      <c r="W392" s="36"/>
      <c r="X392" s="37"/>
    </row>
    <row r="393" spans="1:24" x14ac:dyDescent="0.2">
      <c r="A393" s="5">
        <v>383</v>
      </c>
      <c r="C393" s="92"/>
      <c r="E393" s="92"/>
      <c r="F393" s="5">
        <v>383</v>
      </c>
      <c r="H393" s="41" t="str">
        <f t="shared" si="15"/>
        <v/>
      </c>
      <c r="I393" s="19"/>
      <c r="K393" s="26"/>
      <c r="L393" s="42" t="str">
        <f t="shared" si="16"/>
        <v/>
      </c>
      <c r="M393" s="42" t="str">
        <f t="shared" si="17"/>
        <v/>
      </c>
      <c r="N393" s="27"/>
      <c r="W393" s="36"/>
      <c r="X393" s="37"/>
    </row>
    <row r="394" spans="1:24" x14ac:dyDescent="0.2">
      <c r="A394" s="5">
        <v>384</v>
      </c>
      <c r="C394" s="92"/>
      <c r="E394" s="92"/>
      <c r="F394" s="5">
        <v>384</v>
      </c>
      <c r="H394" s="41" t="str">
        <f t="shared" si="15"/>
        <v/>
      </c>
      <c r="I394" s="19"/>
      <c r="K394" s="26"/>
      <c r="L394" s="42" t="str">
        <f t="shared" si="16"/>
        <v/>
      </c>
      <c r="M394" s="42" t="str">
        <f t="shared" si="17"/>
        <v/>
      </c>
      <c r="N394" s="27"/>
      <c r="W394" s="36"/>
      <c r="X394" s="37"/>
    </row>
    <row r="395" spans="1:24" x14ac:dyDescent="0.2">
      <c r="A395" s="5">
        <v>385</v>
      </c>
      <c r="C395" s="92"/>
      <c r="E395" s="92"/>
      <c r="F395" s="5">
        <v>385</v>
      </c>
      <c r="H395" s="41" t="str">
        <f t="shared" si="15"/>
        <v/>
      </c>
      <c r="I395" s="19"/>
      <c r="K395" s="26"/>
      <c r="L395" s="42" t="str">
        <f t="shared" si="16"/>
        <v/>
      </c>
      <c r="M395" s="42" t="str">
        <f t="shared" si="17"/>
        <v/>
      </c>
      <c r="N395" s="27"/>
      <c r="W395" s="36"/>
      <c r="X395" s="37"/>
    </row>
    <row r="396" spans="1:24" x14ac:dyDescent="0.2">
      <c r="A396" s="5">
        <v>386</v>
      </c>
      <c r="C396" s="92"/>
      <c r="E396" s="92"/>
      <c r="F396" s="5">
        <v>386</v>
      </c>
      <c r="H396" s="41" t="str">
        <f t="shared" ref="H396:H459" si="18">IF(C396="","",IF(C397=C396,0,1))</f>
        <v/>
      </c>
      <c r="I396" s="19"/>
      <c r="K396" s="26"/>
      <c r="L396" s="42" t="str">
        <f t="shared" ref="L396:L459" si="19">IF(E396="","",IF(E396&gt;E$1014,"A","B"))</f>
        <v/>
      </c>
      <c r="M396" s="42" t="str">
        <f t="shared" ref="M396:M459" si="20">IF(L396="","",IF(L397=L396,0,1))</f>
        <v/>
      </c>
      <c r="N396" s="27"/>
      <c r="W396" s="36"/>
      <c r="X396" s="37"/>
    </row>
    <row r="397" spans="1:24" x14ac:dyDescent="0.2">
      <c r="A397" s="5">
        <v>387</v>
      </c>
      <c r="C397" s="92"/>
      <c r="E397" s="92"/>
      <c r="F397" s="5">
        <v>387</v>
      </c>
      <c r="H397" s="41" t="str">
        <f t="shared" si="18"/>
        <v/>
      </c>
      <c r="I397" s="19"/>
      <c r="K397" s="26"/>
      <c r="L397" s="42" t="str">
        <f t="shared" si="19"/>
        <v/>
      </c>
      <c r="M397" s="42" t="str">
        <f t="shared" si="20"/>
        <v/>
      </c>
      <c r="N397" s="27"/>
      <c r="W397" s="36"/>
      <c r="X397" s="37"/>
    </row>
    <row r="398" spans="1:24" x14ac:dyDescent="0.2">
      <c r="A398" s="5">
        <v>388</v>
      </c>
      <c r="C398" s="92"/>
      <c r="E398" s="92"/>
      <c r="F398" s="5">
        <v>388</v>
      </c>
      <c r="H398" s="41" t="str">
        <f t="shared" si="18"/>
        <v/>
      </c>
      <c r="I398" s="19"/>
      <c r="K398" s="26"/>
      <c r="L398" s="42" t="str">
        <f t="shared" si="19"/>
        <v/>
      </c>
      <c r="M398" s="42" t="str">
        <f t="shared" si="20"/>
        <v/>
      </c>
      <c r="N398" s="27"/>
      <c r="W398" s="36"/>
      <c r="X398" s="37"/>
    </row>
    <row r="399" spans="1:24" x14ac:dyDescent="0.2">
      <c r="A399" s="5">
        <v>389</v>
      </c>
      <c r="C399" s="92"/>
      <c r="E399" s="92"/>
      <c r="F399" s="5">
        <v>389</v>
      </c>
      <c r="H399" s="41" t="str">
        <f t="shared" si="18"/>
        <v/>
      </c>
      <c r="I399" s="19"/>
      <c r="K399" s="26"/>
      <c r="L399" s="42" t="str">
        <f t="shared" si="19"/>
        <v/>
      </c>
      <c r="M399" s="42" t="str">
        <f t="shared" si="20"/>
        <v/>
      </c>
      <c r="N399" s="27"/>
      <c r="W399" s="36"/>
      <c r="X399" s="37"/>
    </row>
    <row r="400" spans="1:24" x14ac:dyDescent="0.2">
      <c r="A400" s="5">
        <v>390</v>
      </c>
      <c r="C400" s="92"/>
      <c r="E400" s="92"/>
      <c r="F400" s="5">
        <v>390</v>
      </c>
      <c r="H400" s="41" t="str">
        <f t="shared" si="18"/>
        <v/>
      </c>
      <c r="I400" s="19"/>
      <c r="K400" s="26"/>
      <c r="L400" s="42" t="str">
        <f t="shared" si="19"/>
        <v/>
      </c>
      <c r="M400" s="42" t="str">
        <f t="shared" si="20"/>
        <v/>
      </c>
      <c r="N400" s="27"/>
      <c r="W400" s="36"/>
      <c r="X400" s="37"/>
    </row>
    <row r="401" spans="1:24" x14ac:dyDescent="0.2">
      <c r="A401" s="5">
        <v>391</v>
      </c>
      <c r="C401" s="92"/>
      <c r="E401" s="92"/>
      <c r="F401" s="5">
        <v>391</v>
      </c>
      <c r="H401" s="41" t="str">
        <f t="shared" si="18"/>
        <v/>
      </c>
      <c r="I401" s="19"/>
      <c r="K401" s="26"/>
      <c r="L401" s="42" t="str">
        <f t="shared" si="19"/>
        <v/>
      </c>
      <c r="M401" s="42" t="str">
        <f t="shared" si="20"/>
        <v/>
      </c>
      <c r="N401" s="27"/>
      <c r="W401" s="36"/>
      <c r="X401" s="37"/>
    </row>
    <row r="402" spans="1:24" x14ac:dyDescent="0.2">
      <c r="A402" s="5">
        <v>392</v>
      </c>
      <c r="C402" s="92"/>
      <c r="E402" s="92"/>
      <c r="F402" s="5">
        <v>392</v>
      </c>
      <c r="H402" s="41" t="str">
        <f t="shared" si="18"/>
        <v/>
      </c>
      <c r="I402" s="19"/>
      <c r="K402" s="26"/>
      <c r="L402" s="42" t="str">
        <f t="shared" si="19"/>
        <v/>
      </c>
      <c r="M402" s="42" t="str">
        <f t="shared" si="20"/>
        <v/>
      </c>
      <c r="N402" s="27"/>
      <c r="W402" s="36"/>
      <c r="X402" s="37"/>
    </row>
    <row r="403" spans="1:24" x14ac:dyDescent="0.2">
      <c r="A403" s="5">
        <v>393</v>
      </c>
      <c r="C403" s="92"/>
      <c r="E403" s="92"/>
      <c r="F403" s="5">
        <v>393</v>
      </c>
      <c r="H403" s="41" t="str">
        <f t="shared" si="18"/>
        <v/>
      </c>
      <c r="I403" s="19"/>
      <c r="K403" s="26"/>
      <c r="L403" s="42" t="str">
        <f t="shared" si="19"/>
        <v/>
      </c>
      <c r="M403" s="42" t="str">
        <f t="shared" si="20"/>
        <v/>
      </c>
      <c r="N403" s="27"/>
      <c r="W403" s="36"/>
      <c r="X403" s="37"/>
    </row>
    <row r="404" spans="1:24" x14ac:dyDescent="0.2">
      <c r="A404" s="5">
        <v>394</v>
      </c>
      <c r="C404" s="92"/>
      <c r="E404" s="92"/>
      <c r="F404" s="5">
        <v>394</v>
      </c>
      <c r="H404" s="41" t="str">
        <f t="shared" si="18"/>
        <v/>
      </c>
      <c r="I404" s="19"/>
      <c r="K404" s="26"/>
      <c r="L404" s="42" t="str">
        <f t="shared" si="19"/>
        <v/>
      </c>
      <c r="M404" s="42" t="str">
        <f t="shared" si="20"/>
        <v/>
      </c>
      <c r="N404" s="27"/>
      <c r="W404" s="36"/>
      <c r="X404" s="37"/>
    </row>
    <row r="405" spans="1:24" x14ac:dyDescent="0.2">
      <c r="A405" s="5">
        <v>395</v>
      </c>
      <c r="C405" s="92"/>
      <c r="E405" s="92"/>
      <c r="F405" s="5">
        <v>395</v>
      </c>
      <c r="H405" s="41" t="str">
        <f t="shared" si="18"/>
        <v/>
      </c>
      <c r="I405" s="19"/>
      <c r="K405" s="26"/>
      <c r="L405" s="42" t="str">
        <f t="shared" si="19"/>
        <v/>
      </c>
      <c r="M405" s="42" t="str">
        <f t="shared" si="20"/>
        <v/>
      </c>
      <c r="N405" s="27"/>
      <c r="W405" s="36"/>
      <c r="X405" s="37"/>
    </row>
    <row r="406" spans="1:24" x14ac:dyDescent="0.2">
      <c r="A406" s="5">
        <v>396</v>
      </c>
      <c r="C406" s="92"/>
      <c r="E406" s="92"/>
      <c r="F406" s="5">
        <v>396</v>
      </c>
      <c r="H406" s="41" t="str">
        <f t="shared" si="18"/>
        <v/>
      </c>
      <c r="I406" s="19"/>
      <c r="K406" s="26"/>
      <c r="L406" s="42" t="str">
        <f t="shared" si="19"/>
        <v/>
      </c>
      <c r="M406" s="42" t="str">
        <f t="shared" si="20"/>
        <v/>
      </c>
      <c r="N406" s="27"/>
      <c r="W406" s="36"/>
      <c r="X406" s="37"/>
    </row>
    <row r="407" spans="1:24" x14ac:dyDescent="0.2">
      <c r="A407" s="5">
        <v>397</v>
      </c>
      <c r="C407" s="92"/>
      <c r="E407" s="92"/>
      <c r="F407" s="5">
        <v>397</v>
      </c>
      <c r="H407" s="41" t="str">
        <f t="shared" si="18"/>
        <v/>
      </c>
      <c r="I407" s="19"/>
      <c r="K407" s="26"/>
      <c r="L407" s="42" t="str">
        <f t="shared" si="19"/>
        <v/>
      </c>
      <c r="M407" s="42" t="str">
        <f t="shared" si="20"/>
        <v/>
      </c>
      <c r="N407" s="27"/>
      <c r="W407" s="36"/>
      <c r="X407" s="37"/>
    </row>
    <row r="408" spans="1:24" x14ac:dyDescent="0.2">
      <c r="A408" s="5">
        <v>398</v>
      </c>
      <c r="C408" s="92"/>
      <c r="E408" s="92"/>
      <c r="F408" s="5">
        <v>398</v>
      </c>
      <c r="H408" s="41" t="str">
        <f t="shared" si="18"/>
        <v/>
      </c>
      <c r="I408" s="19"/>
      <c r="K408" s="26"/>
      <c r="L408" s="42" t="str">
        <f t="shared" si="19"/>
        <v/>
      </c>
      <c r="M408" s="42" t="str">
        <f t="shared" si="20"/>
        <v/>
      </c>
      <c r="N408" s="27"/>
      <c r="W408" s="36"/>
      <c r="X408" s="37"/>
    </row>
    <row r="409" spans="1:24" x14ac:dyDescent="0.2">
      <c r="A409" s="5">
        <v>399</v>
      </c>
      <c r="C409" s="92"/>
      <c r="E409" s="92"/>
      <c r="F409" s="5">
        <v>399</v>
      </c>
      <c r="H409" s="41" t="str">
        <f t="shared" si="18"/>
        <v/>
      </c>
      <c r="I409" s="19"/>
      <c r="K409" s="26"/>
      <c r="L409" s="42" t="str">
        <f t="shared" si="19"/>
        <v/>
      </c>
      <c r="M409" s="42" t="str">
        <f t="shared" si="20"/>
        <v/>
      </c>
      <c r="N409" s="27"/>
      <c r="W409" s="36"/>
      <c r="X409" s="37"/>
    </row>
    <row r="410" spans="1:24" x14ac:dyDescent="0.2">
      <c r="A410" s="5">
        <v>400</v>
      </c>
      <c r="C410" s="92"/>
      <c r="E410" s="92"/>
      <c r="F410" s="5">
        <v>400</v>
      </c>
      <c r="H410" s="41" t="str">
        <f t="shared" si="18"/>
        <v/>
      </c>
      <c r="I410" s="19"/>
      <c r="K410" s="26"/>
      <c r="L410" s="42" t="str">
        <f t="shared" si="19"/>
        <v/>
      </c>
      <c r="M410" s="42" t="str">
        <f t="shared" si="20"/>
        <v/>
      </c>
      <c r="N410" s="27"/>
      <c r="W410" s="36"/>
      <c r="X410" s="37"/>
    </row>
    <row r="411" spans="1:24" x14ac:dyDescent="0.2">
      <c r="A411" s="5">
        <v>401</v>
      </c>
      <c r="C411" s="92"/>
      <c r="E411" s="92"/>
      <c r="F411" s="5">
        <v>401</v>
      </c>
      <c r="H411" s="41" t="str">
        <f t="shared" si="18"/>
        <v/>
      </c>
      <c r="I411" s="19"/>
      <c r="K411" s="26"/>
      <c r="L411" s="42" t="str">
        <f t="shared" si="19"/>
        <v/>
      </c>
      <c r="M411" s="42" t="str">
        <f t="shared" si="20"/>
        <v/>
      </c>
      <c r="N411" s="27"/>
      <c r="W411" s="36"/>
      <c r="X411" s="37"/>
    </row>
    <row r="412" spans="1:24" x14ac:dyDescent="0.2">
      <c r="A412" s="5">
        <v>402</v>
      </c>
      <c r="C412" s="92"/>
      <c r="E412" s="92"/>
      <c r="F412" s="5">
        <v>402</v>
      </c>
      <c r="H412" s="41" t="str">
        <f t="shared" si="18"/>
        <v/>
      </c>
      <c r="I412" s="19"/>
      <c r="K412" s="26"/>
      <c r="L412" s="42" t="str">
        <f t="shared" si="19"/>
        <v/>
      </c>
      <c r="M412" s="42" t="str">
        <f t="shared" si="20"/>
        <v/>
      </c>
      <c r="N412" s="27"/>
      <c r="W412" s="36"/>
      <c r="X412" s="37"/>
    </row>
    <row r="413" spans="1:24" x14ac:dyDescent="0.2">
      <c r="A413" s="5">
        <v>403</v>
      </c>
      <c r="C413" s="92"/>
      <c r="E413" s="92"/>
      <c r="F413" s="5">
        <v>403</v>
      </c>
      <c r="H413" s="41" t="str">
        <f t="shared" si="18"/>
        <v/>
      </c>
      <c r="I413" s="19"/>
      <c r="K413" s="26"/>
      <c r="L413" s="42" t="str">
        <f t="shared" si="19"/>
        <v/>
      </c>
      <c r="M413" s="42" t="str">
        <f t="shared" si="20"/>
        <v/>
      </c>
      <c r="N413" s="27"/>
      <c r="W413" s="36"/>
      <c r="X413" s="37"/>
    </row>
    <row r="414" spans="1:24" x14ac:dyDescent="0.2">
      <c r="A414" s="5">
        <v>404</v>
      </c>
      <c r="C414" s="92"/>
      <c r="E414" s="92"/>
      <c r="F414" s="5">
        <v>404</v>
      </c>
      <c r="H414" s="41" t="str">
        <f t="shared" si="18"/>
        <v/>
      </c>
      <c r="I414" s="19"/>
      <c r="K414" s="26"/>
      <c r="L414" s="42" t="str">
        <f t="shared" si="19"/>
        <v/>
      </c>
      <c r="M414" s="42" t="str">
        <f t="shared" si="20"/>
        <v/>
      </c>
      <c r="N414" s="27"/>
      <c r="W414" s="36"/>
      <c r="X414" s="37"/>
    </row>
    <row r="415" spans="1:24" x14ac:dyDescent="0.2">
      <c r="A415" s="5">
        <v>405</v>
      </c>
      <c r="C415" s="92"/>
      <c r="E415" s="92"/>
      <c r="F415" s="5">
        <v>405</v>
      </c>
      <c r="H415" s="41" t="str">
        <f t="shared" si="18"/>
        <v/>
      </c>
      <c r="I415" s="19"/>
      <c r="K415" s="26"/>
      <c r="L415" s="42" t="str">
        <f t="shared" si="19"/>
        <v/>
      </c>
      <c r="M415" s="42" t="str">
        <f t="shared" si="20"/>
        <v/>
      </c>
      <c r="N415" s="27"/>
      <c r="W415" s="36"/>
      <c r="X415" s="37"/>
    </row>
    <row r="416" spans="1:24" x14ac:dyDescent="0.2">
      <c r="A416" s="5">
        <v>406</v>
      </c>
      <c r="C416" s="92"/>
      <c r="E416" s="92"/>
      <c r="F416" s="5">
        <v>406</v>
      </c>
      <c r="H416" s="41" t="str">
        <f t="shared" si="18"/>
        <v/>
      </c>
      <c r="I416" s="19"/>
      <c r="K416" s="26"/>
      <c r="L416" s="42" t="str">
        <f t="shared" si="19"/>
        <v/>
      </c>
      <c r="M416" s="42" t="str">
        <f t="shared" si="20"/>
        <v/>
      </c>
      <c r="N416" s="27"/>
      <c r="W416" s="36"/>
      <c r="X416" s="37"/>
    </row>
    <row r="417" spans="1:24" x14ac:dyDescent="0.2">
      <c r="A417" s="5">
        <v>407</v>
      </c>
      <c r="C417" s="92"/>
      <c r="E417" s="92"/>
      <c r="F417" s="5">
        <v>407</v>
      </c>
      <c r="H417" s="41" t="str">
        <f t="shared" si="18"/>
        <v/>
      </c>
      <c r="I417" s="19"/>
      <c r="K417" s="26"/>
      <c r="L417" s="42" t="str">
        <f t="shared" si="19"/>
        <v/>
      </c>
      <c r="M417" s="42" t="str">
        <f t="shared" si="20"/>
        <v/>
      </c>
      <c r="N417" s="27"/>
      <c r="W417" s="36"/>
      <c r="X417" s="37"/>
    </row>
    <row r="418" spans="1:24" x14ac:dyDescent="0.2">
      <c r="A418" s="5">
        <v>408</v>
      </c>
      <c r="C418" s="92"/>
      <c r="E418" s="92"/>
      <c r="F418" s="5">
        <v>408</v>
      </c>
      <c r="H418" s="41" t="str">
        <f t="shared" si="18"/>
        <v/>
      </c>
      <c r="I418" s="19"/>
      <c r="K418" s="26"/>
      <c r="L418" s="42" t="str">
        <f t="shared" si="19"/>
        <v/>
      </c>
      <c r="M418" s="42" t="str">
        <f t="shared" si="20"/>
        <v/>
      </c>
      <c r="N418" s="27"/>
      <c r="W418" s="36"/>
      <c r="X418" s="37"/>
    </row>
    <row r="419" spans="1:24" x14ac:dyDescent="0.2">
      <c r="A419" s="5">
        <v>409</v>
      </c>
      <c r="C419" s="92"/>
      <c r="E419" s="92"/>
      <c r="F419" s="5">
        <v>409</v>
      </c>
      <c r="H419" s="41" t="str">
        <f t="shared" si="18"/>
        <v/>
      </c>
      <c r="I419" s="19"/>
      <c r="K419" s="26"/>
      <c r="L419" s="42" t="str">
        <f t="shared" si="19"/>
        <v/>
      </c>
      <c r="M419" s="42" t="str">
        <f t="shared" si="20"/>
        <v/>
      </c>
      <c r="N419" s="27"/>
      <c r="W419" s="36"/>
      <c r="X419" s="37"/>
    </row>
    <row r="420" spans="1:24" x14ac:dyDescent="0.2">
      <c r="A420" s="5">
        <v>410</v>
      </c>
      <c r="C420" s="92"/>
      <c r="E420" s="92"/>
      <c r="F420" s="5">
        <v>410</v>
      </c>
      <c r="H420" s="41" t="str">
        <f t="shared" si="18"/>
        <v/>
      </c>
      <c r="I420" s="19"/>
      <c r="K420" s="26"/>
      <c r="L420" s="42" t="str">
        <f t="shared" si="19"/>
        <v/>
      </c>
      <c r="M420" s="42" t="str">
        <f t="shared" si="20"/>
        <v/>
      </c>
      <c r="N420" s="27"/>
      <c r="W420" s="36"/>
      <c r="X420" s="37"/>
    </row>
    <row r="421" spans="1:24" x14ac:dyDescent="0.2">
      <c r="A421" s="5">
        <v>411</v>
      </c>
      <c r="C421" s="92"/>
      <c r="E421" s="92"/>
      <c r="F421" s="5">
        <v>411</v>
      </c>
      <c r="H421" s="41" t="str">
        <f t="shared" si="18"/>
        <v/>
      </c>
      <c r="I421" s="19"/>
      <c r="K421" s="26"/>
      <c r="L421" s="42" t="str">
        <f t="shared" si="19"/>
        <v/>
      </c>
      <c r="M421" s="42" t="str">
        <f t="shared" si="20"/>
        <v/>
      </c>
      <c r="N421" s="27"/>
      <c r="W421" s="36"/>
      <c r="X421" s="37"/>
    </row>
    <row r="422" spans="1:24" x14ac:dyDescent="0.2">
      <c r="A422" s="5">
        <v>412</v>
      </c>
      <c r="C422" s="92"/>
      <c r="E422" s="92"/>
      <c r="F422" s="5">
        <v>412</v>
      </c>
      <c r="H422" s="41" t="str">
        <f t="shared" si="18"/>
        <v/>
      </c>
      <c r="I422" s="19"/>
      <c r="K422" s="26"/>
      <c r="L422" s="42" t="str">
        <f t="shared" si="19"/>
        <v/>
      </c>
      <c r="M422" s="42" t="str">
        <f t="shared" si="20"/>
        <v/>
      </c>
      <c r="N422" s="27"/>
      <c r="W422" s="36"/>
      <c r="X422" s="37"/>
    </row>
    <row r="423" spans="1:24" x14ac:dyDescent="0.2">
      <c r="A423" s="5">
        <v>413</v>
      </c>
      <c r="C423" s="92"/>
      <c r="E423" s="92"/>
      <c r="F423" s="5">
        <v>413</v>
      </c>
      <c r="H423" s="41" t="str">
        <f t="shared" si="18"/>
        <v/>
      </c>
      <c r="I423" s="19"/>
      <c r="K423" s="26"/>
      <c r="L423" s="42" t="str">
        <f t="shared" si="19"/>
        <v/>
      </c>
      <c r="M423" s="42" t="str">
        <f t="shared" si="20"/>
        <v/>
      </c>
      <c r="N423" s="27"/>
      <c r="W423" s="36"/>
      <c r="X423" s="37"/>
    </row>
    <row r="424" spans="1:24" x14ac:dyDescent="0.2">
      <c r="A424" s="5">
        <v>414</v>
      </c>
      <c r="C424" s="92"/>
      <c r="E424" s="92"/>
      <c r="F424" s="5">
        <v>414</v>
      </c>
      <c r="H424" s="41" t="str">
        <f t="shared" si="18"/>
        <v/>
      </c>
      <c r="I424" s="19"/>
      <c r="K424" s="26"/>
      <c r="L424" s="42" t="str">
        <f t="shared" si="19"/>
        <v/>
      </c>
      <c r="M424" s="42" t="str">
        <f t="shared" si="20"/>
        <v/>
      </c>
      <c r="N424" s="27"/>
      <c r="W424" s="36"/>
      <c r="X424" s="37"/>
    </row>
    <row r="425" spans="1:24" x14ac:dyDescent="0.2">
      <c r="A425" s="5">
        <v>415</v>
      </c>
      <c r="C425" s="92"/>
      <c r="E425" s="92"/>
      <c r="F425" s="5">
        <v>415</v>
      </c>
      <c r="H425" s="41" t="str">
        <f t="shared" si="18"/>
        <v/>
      </c>
      <c r="I425" s="19"/>
      <c r="K425" s="26"/>
      <c r="L425" s="42" t="str">
        <f t="shared" si="19"/>
        <v/>
      </c>
      <c r="M425" s="42" t="str">
        <f t="shared" si="20"/>
        <v/>
      </c>
      <c r="N425" s="27"/>
      <c r="W425" s="36"/>
      <c r="X425" s="37"/>
    </row>
    <row r="426" spans="1:24" x14ac:dyDescent="0.2">
      <c r="A426" s="5">
        <v>416</v>
      </c>
      <c r="C426" s="92"/>
      <c r="E426" s="92"/>
      <c r="F426" s="5">
        <v>416</v>
      </c>
      <c r="H426" s="41" t="str">
        <f t="shared" si="18"/>
        <v/>
      </c>
      <c r="I426" s="19"/>
      <c r="K426" s="26"/>
      <c r="L426" s="42" t="str">
        <f t="shared" si="19"/>
        <v/>
      </c>
      <c r="M426" s="42" t="str">
        <f t="shared" si="20"/>
        <v/>
      </c>
      <c r="N426" s="27"/>
      <c r="W426" s="36"/>
      <c r="X426" s="37"/>
    </row>
    <row r="427" spans="1:24" x14ac:dyDescent="0.2">
      <c r="A427" s="5">
        <v>417</v>
      </c>
      <c r="C427" s="92"/>
      <c r="E427" s="92"/>
      <c r="F427" s="5">
        <v>417</v>
      </c>
      <c r="H427" s="41" t="str">
        <f t="shared" si="18"/>
        <v/>
      </c>
      <c r="I427" s="19"/>
      <c r="K427" s="26"/>
      <c r="L427" s="42" t="str">
        <f t="shared" si="19"/>
        <v/>
      </c>
      <c r="M427" s="42" t="str">
        <f t="shared" si="20"/>
        <v/>
      </c>
      <c r="N427" s="27"/>
      <c r="W427" s="36"/>
      <c r="X427" s="37"/>
    </row>
    <row r="428" spans="1:24" x14ac:dyDescent="0.2">
      <c r="A428" s="5">
        <v>418</v>
      </c>
      <c r="C428" s="92"/>
      <c r="E428" s="92"/>
      <c r="F428" s="5">
        <v>418</v>
      </c>
      <c r="H428" s="41" t="str">
        <f t="shared" si="18"/>
        <v/>
      </c>
      <c r="I428" s="19"/>
      <c r="K428" s="26"/>
      <c r="L428" s="42" t="str">
        <f t="shared" si="19"/>
        <v/>
      </c>
      <c r="M428" s="42" t="str">
        <f t="shared" si="20"/>
        <v/>
      </c>
      <c r="N428" s="27"/>
      <c r="W428" s="36"/>
      <c r="X428" s="37"/>
    </row>
    <row r="429" spans="1:24" x14ac:dyDescent="0.2">
      <c r="A429" s="5">
        <v>419</v>
      </c>
      <c r="C429" s="92"/>
      <c r="E429" s="92"/>
      <c r="F429" s="5">
        <v>419</v>
      </c>
      <c r="H429" s="41" t="str">
        <f t="shared" si="18"/>
        <v/>
      </c>
      <c r="I429" s="19"/>
      <c r="K429" s="26"/>
      <c r="L429" s="42" t="str">
        <f t="shared" si="19"/>
        <v/>
      </c>
      <c r="M429" s="42" t="str">
        <f t="shared" si="20"/>
        <v/>
      </c>
      <c r="N429" s="27"/>
      <c r="W429" s="36"/>
      <c r="X429" s="37"/>
    </row>
    <row r="430" spans="1:24" x14ac:dyDescent="0.2">
      <c r="A430" s="5">
        <v>420</v>
      </c>
      <c r="C430" s="92"/>
      <c r="E430" s="92"/>
      <c r="F430" s="5">
        <v>420</v>
      </c>
      <c r="H430" s="41" t="str">
        <f t="shared" si="18"/>
        <v/>
      </c>
      <c r="I430" s="19"/>
      <c r="K430" s="26"/>
      <c r="L430" s="42" t="str">
        <f t="shared" si="19"/>
        <v/>
      </c>
      <c r="M430" s="42" t="str">
        <f t="shared" si="20"/>
        <v/>
      </c>
      <c r="N430" s="27"/>
      <c r="W430" s="36"/>
      <c r="X430" s="37"/>
    </row>
    <row r="431" spans="1:24" x14ac:dyDescent="0.2">
      <c r="A431" s="5">
        <v>421</v>
      </c>
      <c r="C431" s="92"/>
      <c r="E431" s="92"/>
      <c r="F431" s="5">
        <v>421</v>
      </c>
      <c r="H431" s="41" t="str">
        <f t="shared" si="18"/>
        <v/>
      </c>
      <c r="I431" s="19"/>
      <c r="K431" s="26"/>
      <c r="L431" s="42" t="str">
        <f t="shared" si="19"/>
        <v/>
      </c>
      <c r="M431" s="42" t="str">
        <f t="shared" si="20"/>
        <v/>
      </c>
      <c r="N431" s="27"/>
      <c r="W431" s="36"/>
      <c r="X431" s="37"/>
    </row>
    <row r="432" spans="1:24" x14ac:dyDescent="0.2">
      <c r="A432" s="5">
        <v>422</v>
      </c>
      <c r="C432" s="92"/>
      <c r="E432" s="92"/>
      <c r="F432" s="5">
        <v>422</v>
      </c>
      <c r="H432" s="41" t="str">
        <f t="shared" si="18"/>
        <v/>
      </c>
      <c r="I432" s="19"/>
      <c r="K432" s="26"/>
      <c r="L432" s="42" t="str">
        <f t="shared" si="19"/>
        <v/>
      </c>
      <c r="M432" s="42" t="str">
        <f t="shared" si="20"/>
        <v/>
      </c>
      <c r="N432" s="27"/>
      <c r="W432" s="36"/>
      <c r="X432" s="37"/>
    </row>
    <row r="433" spans="1:24" x14ac:dyDescent="0.2">
      <c r="A433" s="5">
        <v>423</v>
      </c>
      <c r="C433" s="92"/>
      <c r="E433" s="92"/>
      <c r="F433" s="5">
        <v>423</v>
      </c>
      <c r="H433" s="41" t="str">
        <f t="shared" si="18"/>
        <v/>
      </c>
      <c r="I433" s="19"/>
      <c r="K433" s="26"/>
      <c r="L433" s="42" t="str">
        <f t="shared" si="19"/>
        <v/>
      </c>
      <c r="M433" s="42" t="str">
        <f t="shared" si="20"/>
        <v/>
      </c>
      <c r="N433" s="27"/>
      <c r="W433" s="36"/>
      <c r="X433" s="37"/>
    </row>
    <row r="434" spans="1:24" x14ac:dyDescent="0.2">
      <c r="A434" s="5">
        <v>424</v>
      </c>
      <c r="C434" s="92"/>
      <c r="E434" s="92"/>
      <c r="F434" s="5">
        <v>424</v>
      </c>
      <c r="H434" s="41" t="str">
        <f t="shared" si="18"/>
        <v/>
      </c>
      <c r="I434" s="19"/>
      <c r="K434" s="26"/>
      <c r="L434" s="42" t="str">
        <f t="shared" si="19"/>
        <v/>
      </c>
      <c r="M434" s="42" t="str">
        <f t="shared" si="20"/>
        <v/>
      </c>
      <c r="N434" s="27"/>
      <c r="W434" s="36"/>
      <c r="X434" s="37"/>
    </row>
    <row r="435" spans="1:24" x14ac:dyDescent="0.2">
      <c r="A435" s="5">
        <v>425</v>
      </c>
      <c r="C435" s="92"/>
      <c r="E435" s="92"/>
      <c r="F435" s="5">
        <v>425</v>
      </c>
      <c r="H435" s="41" t="str">
        <f t="shared" si="18"/>
        <v/>
      </c>
      <c r="I435" s="19"/>
      <c r="K435" s="26"/>
      <c r="L435" s="42" t="str">
        <f t="shared" si="19"/>
        <v/>
      </c>
      <c r="M435" s="42" t="str">
        <f t="shared" si="20"/>
        <v/>
      </c>
      <c r="N435" s="27"/>
      <c r="W435" s="36"/>
      <c r="X435" s="37"/>
    </row>
    <row r="436" spans="1:24" x14ac:dyDescent="0.2">
      <c r="A436" s="5">
        <v>426</v>
      </c>
      <c r="C436" s="92"/>
      <c r="E436" s="92"/>
      <c r="F436" s="5">
        <v>426</v>
      </c>
      <c r="H436" s="41" t="str">
        <f t="shared" si="18"/>
        <v/>
      </c>
      <c r="I436" s="19"/>
      <c r="K436" s="26"/>
      <c r="L436" s="42" t="str">
        <f t="shared" si="19"/>
        <v/>
      </c>
      <c r="M436" s="42" t="str">
        <f t="shared" si="20"/>
        <v/>
      </c>
      <c r="N436" s="27"/>
      <c r="W436" s="36"/>
      <c r="X436" s="37"/>
    </row>
    <row r="437" spans="1:24" x14ac:dyDescent="0.2">
      <c r="A437" s="5">
        <v>427</v>
      </c>
      <c r="C437" s="92"/>
      <c r="E437" s="92"/>
      <c r="F437" s="5">
        <v>427</v>
      </c>
      <c r="H437" s="41" t="str">
        <f t="shared" si="18"/>
        <v/>
      </c>
      <c r="I437" s="19"/>
      <c r="K437" s="26"/>
      <c r="L437" s="42" t="str">
        <f t="shared" si="19"/>
        <v/>
      </c>
      <c r="M437" s="42" t="str">
        <f t="shared" si="20"/>
        <v/>
      </c>
      <c r="N437" s="27"/>
      <c r="W437" s="36"/>
      <c r="X437" s="37"/>
    </row>
    <row r="438" spans="1:24" x14ac:dyDescent="0.2">
      <c r="A438" s="5">
        <v>428</v>
      </c>
      <c r="C438" s="92"/>
      <c r="E438" s="92"/>
      <c r="F438" s="5">
        <v>428</v>
      </c>
      <c r="H438" s="41" t="str">
        <f t="shared" si="18"/>
        <v/>
      </c>
      <c r="I438" s="19"/>
      <c r="K438" s="26"/>
      <c r="L438" s="42" t="str">
        <f t="shared" si="19"/>
        <v/>
      </c>
      <c r="M438" s="42" t="str">
        <f t="shared" si="20"/>
        <v/>
      </c>
      <c r="N438" s="27"/>
      <c r="W438" s="36"/>
      <c r="X438" s="37"/>
    </row>
    <row r="439" spans="1:24" x14ac:dyDescent="0.2">
      <c r="A439" s="5">
        <v>429</v>
      </c>
      <c r="C439" s="92"/>
      <c r="E439" s="92"/>
      <c r="F439" s="5">
        <v>429</v>
      </c>
      <c r="H439" s="41" t="str">
        <f t="shared" si="18"/>
        <v/>
      </c>
      <c r="I439" s="19"/>
      <c r="K439" s="26"/>
      <c r="L439" s="42" t="str">
        <f t="shared" si="19"/>
        <v/>
      </c>
      <c r="M439" s="42" t="str">
        <f t="shared" si="20"/>
        <v/>
      </c>
      <c r="N439" s="27"/>
      <c r="W439" s="36"/>
      <c r="X439" s="37"/>
    </row>
    <row r="440" spans="1:24" x14ac:dyDescent="0.2">
      <c r="A440" s="5">
        <v>430</v>
      </c>
      <c r="C440" s="92"/>
      <c r="E440" s="92"/>
      <c r="F440" s="5">
        <v>430</v>
      </c>
      <c r="H440" s="41" t="str">
        <f t="shared" si="18"/>
        <v/>
      </c>
      <c r="I440" s="19"/>
      <c r="K440" s="26"/>
      <c r="L440" s="42" t="str">
        <f t="shared" si="19"/>
        <v/>
      </c>
      <c r="M440" s="42" t="str">
        <f t="shared" si="20"/>
        <v/>
      </c>
      <c r="N440" s="27"/>
      <c r="W440" s="36"/>
      <c r="X440" s="37"/>
    </row>
    <row r="441" spans="1:24" x14ac:dyDescent="0.2">
      <c r="A441" s="5">
        <v>431</v>
      </c>
      <c r="C441" s="92"/>
      <c r="E441" s="92"/>
      <c r="F441" s="5">
        <v>431</v>
      </c>
      <c r="H441" s="41" t="str">
        <f t="shared" si="18"/>
        <v/>
      </c>
      <c r="I441" s="19"/>
      <c r="K441" s="26"/>
      <c r="L441" s="42" t="str">
        <f t="shared" si="19"/>
        <v/>
      </c>
      <c r="M441" s="42" t="str">
        <f t="shared" si="20"/>
        <v/>
      </c>
      <c r="N441" s="27"/>
      <c r="W441" s="36"/>
      <c r="X441" s="37"/>
    </row>
    <row r="442" spans="1:24" x14ac:dyDescent="0.2">
      <c r="A442" s="5">
        <v>432</v>
      </c>
      <c r="C442" s="92"/>
      <c r="E442" s="92"/>
      <c r="F442" s="5">
        <v>432</v>
      </c>
      <c r="H442" s="41" t="str">
        <f t="shared" si="18"/>
        <v/>
      </c>
      <c r="I442" s="19"/>
      <c r="K442" s="26"/>
      <c r="L442" s="42" t="str">
        <f t="shared" si="19"/>
        <v/>
      </c>
      <c r="M442" s="42" t="str">
        <f t="shared" si="20"/>
        <v/>
      </c>
      <c r="N442" s="27"/>
      <c r="W442" s="36"/>
      <c r="X442" s="37"/>
    </row>
    <row r="443" spans="1:24" x14ac:dyDescent="0.2">
      <c r="A443" s="5">
        <v>433</v>
      </c>
      <c r="C443" s="92"/>
      <c r="E443" s="92"/>
      <c r="F443" s="5">
        <v>433</v>
      </c>
      <c r="H443" s="41" t="str">
        <f t="shared" si="18"/>
        <v/>
      </c>
      <c r="I443" s="19"/>
      <c r="K443" s="26"/>
      <c r="L443" s="42" t="str">
        <f t="shared" si="19"/>
        <v/>
      </c>
      <c r="M443" s="42" t="str">
        <f t="shared" si="20"/>
        <v/>
      </c>
      <c r="N443" s="27"/>
      <c r="W443" s="36"/>
      <c r="X443" s="37"/>
    </row>
    <row r="444" spans="1:24" x14ac:dyDescent="0.2">
      <c r="A444" s="5">
        <v>434</v>
      </c>
      <c r="C444" s="92"/>
      <c r="E444" s="92"/>
      <c r="F444" s="5">
        <v>434</v>
      </c>
      <c r="H444" s="41" t="str">
        <f t="shared" si="18"/>
        <v/>
      </c>
      <c r="I444" s="19"/>
      <c r="K444" s="26"/>
      <c r="L444" s="42" t="str">
        <f t="shared" si="19"/>
        <v/>
      </c>
      <c r="M444" s="42" t="str">
        <f t="shared" si="20"/>
        <v/>
      </c>
      <c r="N444" s="27"/>
      <c r="W444" s="36"/>
      <c r="X444" s="37"/>
    </row>
    <row r="445" spans="1:24" x14ac:dyDescent="0.2">
      <c r="A445" s="5">
        <v>435</v>
      </c>
      <c r="C445" s="92"/>
      <c r="E445" s="92"/>
      <c r="F445" s="5">
        <v>435</v>
      </c>
      <c r="H445" s="41" t="str">
        <f t="shared" si="18"/>
        <v/>
      </c>
      <c r="I445" s="19"/>
      <c r="K445" s="26"/>
      <c r="L445" s="42" t="str">
        <f t="shared" si="19"/>
        <v/>
      </c>
      <c r="M445" s="42" t="str">
        <f t="shared" si="20"/>
        <v/>
      </c>
      <c r="N445" s="27"/>
      <c r="W445" s="36"/>
      <c r="X445" s="37"/>
    </row>
    <row r="446" spans="1:24" x14ac:dyDescent="0.2">
      <c r="A446" s="5">
        <v>436</v>
      </c>
      <c r="C446" s="92"/>
      <c r="E446" s="92"/>
      <c r="F446" s="5">
        <v>436</v>
      </c>
      <c r="H446" s="41" t="str">
        <f t="shared" si="18"/>
        <v/>
      </c>
      <c r="I446" s="19"/>
      <c r="K446" s="26"/>
      <c r="L446" s="42" t="str">
        <f t="shared" si="19"/>
        <v/>
      </c>
      <c r="M446" s="42" t="str">
        <f t="shared" si="20"/>
        <v/>
      </c>
      <c r="N446" s="27"/>
      <c r="W446" s="36"/>
      <c r="X446" s="37"/>
    </row>
    <row r="447" spans="1:24" x14ac:dyDescent="0.2">
      <c r="A447" s="5">
        <v>437</v>
      </c>
      <c r="C447" s="92"/>
      <c r="E447" s="92"/>
      <c r="F447" s="5">
        <v>437</v>
      </c>
      <c r="H447" s="41" t="str">
        <f t="shared" si="18"/>
        <v/>
      </c>
      <c r="I447" s="19"/>
      <c r="K447" s="26"/>
      <c r="L447" s="42" t="str">
        <f t="shared" si="19"/>
        <v/>
      </c>
      <c r="M447" s="42" t="str">
        <f t="shared" si="20"/>
        <v/>
      </c>
      <c r="N447" s="27"/>
      <c r="W447" s="36"/>
      <c r="X447" s="37"/>
    </row>
    <row r="448" spans="1:24" x14ac:dyDescent="0.2">
      <c r="A448" s="5">
        <v>438</v>
      </c>
      <c r="C448" s="92"/>
      <c r="E448" s="92"/>
      <c r="F448" s="5">
        <v>438</v>
      </c>
      <c r="H448" s="41" t="str">
        <f t="shared" si="18"/>
        <v/>
      </c>
      <c r="I448" s="19"/>
      <c r="K448" s="26"/>
      <c r="L448" s="42" t="str">
        <f t="shared" si="19"/>
        <v/>
      </c>
      <c r="M448" s="42" t="str">
        <f t="shared" si="20"/>
        <v/>
      </c>
      <c r="N448" s="27"/>
      <c r="W448" s="36"/>
      <c r="X448" s="37"/>
    </row>
    <row r="449" spans="1:24" x14ac:dyDescent="0.2">
      <c r="A449" s="5">
        <v>439</v>
      </c>
      <c r="C449" s="92"/>
      <c r="E449" s="92"/>
      <c r="F449" s="5">
        <v>439</v>
      </c>
      <c r="H449" s="41" t="str">
        <f t="shared" si="18"/>
        <v/>
      </c>
      <c r="I449" s="19"/>
      <c r="K449" s="26"/>
      <c r="L449" s="42" t="str">
        <f t="shared" si="19"/>
        <v/>
      </c>
      <c r="M449" s="42" t="str">
        <f t="shared" si="20"/>
        <v/>
      </c>
      <c r="N449" s="27"/>
      <c r="W449" s="36"/>
      <c r="X449" s="37"/>
    </row>
    <row r="450" spans="1:24" x14ac:dyDescent="0.2">
      <c r="A450" s="5">
        <v>440</v>
      </c>
      <c r="C450" s="92"/>
      <c r="E450" s="92"/>
      <c r="F450" s="5">
        <v>440</v>
      </c>
      <c r="H450" s="41" t="str">
        <f t="shared" si="18"/>
        <v/>
      </c>
      <c r="I450" s="19"/>
      <c r="K450" s="26"/>
      <c r="L450" s="42" t="str">
        <f t="shared" si="19"/>
        <v/>
      </c>
      <c r="M450" s="42" t="str">
        <f t="shared" si="20"/>
        <v/>
      </c>
      <c r="N450" s="27"/>
      <c r="W450" s="36"/>
      <c r="X450" s="37"/>
    </row>
    <row r="451" spans="1:24" x14ac:dyDescent="0.2">
      <c r="A451" s="5">
        <v>441</v>
      </c>
      <c r="C451" s="92"/>
      <c r="E451" s="92"/>
      <c r="F451" s="5">
        <v>441</v>
      </c>
      <c r="H451" s="41" t="str">
        <f t="shared" si="18"/>
        <v/>
      </c>
      <c r="I451" s="19"/>
      <c r="K451" s="26"/>
      <c r="L451" s="42" t="str">
        <f t="shared" si="19"/>
        <v/>
      </c>
      <c r="M451" s="42" t="str">
        <f t="shared" si="20"/>
        <v/>
      </c>
      <c r="N451" s="27"/>
      <c r="W451" s="36"/>
      <c r="X451" s="37"/>
    </row>
    <row r="452" spans="1:24" x14ac:dyDescent="0.2">
      <c r="A452" s="5">
        <v>442</v>
      </c>
      <c r="C452" s="92"/>
      <c r="E452" s="92"/>
      <c r="F452" s="5">
        <v>442</v>
      </c>
      <c r="H452" s="41" t="str">
        <f t="shared" si="18"/>
        <v/>
      </c>
      <c r="I452" s="19"/>
      <c r="K452" s="26"/>
      <c r="L452" s="42" t="str">
        <f t="shared" si="19"/>
        <v/>
      </c>
      <c r="M452" s="42" t="str">
        <f t="shared" si="20"/>
        <v/>
      </c>
      <c r="N452" s="27"/>
      <c r="W452" s="36"/>
      <c r="X452" s="37"/>
    </row>
    <row r="453" spans="1:24" x14ac:dyDescent="0.2">
      <c r="A453" s="5">
        <v>443</v>
      </c>
      <c r="C453" s="92"/>
      <c r="E453" s="92"/>
      <c r="F453" s="5">
        <v>443</v>
      </c>
      <c r="H453" s="41" t="str">
        <f t="shared" si="18"/>
        <v/>
      </c>
      <c r="I453" s="19"/>
      <c r="K453" s="26"/>
      <c r="L453" s="42" t="str">
        <f t="shared" si="19"/>
        <v/>
      </c>
      <c r="M453" s="42" t="str">
        <f t="shared" si="20"/>
        <v/>
      </c>
      <c r="N453" s="27"/>
      <c r="W453" s="36"/>
      <c r="X453" s="37"/>
    </row>
    <row r="454" spans="1:24" x14ac:dyDescent="0.2">
      <c r="A454" s="5">
        <v>444</v>
      </c>
      <c r="C454" s="92"/>
      <c r="E454" s="92"/>
      <c r="F454" s="5">
        <v>444</v>
      </c>
      <c r="H454" s="41" t="str">
        <f t="shared" si="18"/>
        <v/>
      </c>
      <c r="I454" s="19"/>
      <c r="K454" s="26"/>
      <c r="L454" s="42" t="str">
        <f t="shared" si="19"/>
        <v/>
      </c>
      <c r="M454" s="42" t="str">
        <f t="shared" si="20"/>
        <v/>
      </c>
      <c r="N454" s="27"/>
      <c r="W454" s="36"/>
      <c r="X454" s="37"/>
    </row>
    <row r="455" spans="1:24" x14ac:dyDescent="0.2">
      <c r="A455" s="5">
        <v>445</v>
      </c>
      <c r="C455" s="92"/>
      <c r="E455" s="92"/>
      <c r="F455" s="5">
        <v>445</v>
      </c>
      <c r="H455" s="41" t="str">
        <f t="shared" si="18"/>
        <v/>
      </c>
      <c r="I455" s="19"/>
      <c r="K455" s="26"/>
      <c r="L455" s="42" t="str">
        <f t="shared" si="19"/>
        <v/>
      </c>
      <c r="M455" s="42" t="str">
        <f t="shared" si="20"/>
        <v/>
      </c>
      <c r="N455" s="27"/>
      <c r="W455" s="36"/>
      <c r="X455" s="37"/>
    </row>
    <row r="456" spans="1:24" x14ac:dyDescent="0.2">
      <c r="A456" s="5">
        <v>446</v>
      </c>
      <c r="C456" s="92"/>
      <c r="E456" s="92"/>
      <c r="F456" s="5">
        <v>446</v>
      </c>
      <c r="H456" s="41" t="str">
        <f t="shared" si="18"/>
        <v/>
      </c>
      <c r="I456" s="19"/>
      <c r="K456" s="26"/>
      <c r="L456" s="42" t="str">
        <f t="shared" si="19"/>
        <v/>
      </c>
      <c r="M456" s="42" t="str">
        <f t="shared" si="20"/>
        <v/>
      </c>
      <c r="N456" s="27"/>
      <c r="W456" s="36"/>
      <c r="X456" s="37"/>
    </row>
    <row r="457" spans="1:24" x14ac:dyDescent="0.2">
      <c r="A457" s="5">
        <v>447</v>
      </c>
      <c r="C457" s="92"/>
      <c r="E457" s="92"/>
      <c r="F457" s="5">
        <v>447</v>
      </c>
      <c r="H457" s="41" t="str">
        <f t="shared" si="18"/>
        <v/>
      </c>
      <c r="I457" s="19"/>
      <c r="K457" s="26"/>
      <c r="L457" s="42" t="str">
        <f t="shared" si="19"/>
        <v/>
      </c>
      <c r="M457" s="42" t="str">
        <f t="shared" si="20"/>
        <v/>
      </c>
      <c r="N457" s="27"/>
      <c r="W457" s="36"/>
      <c r="X457" s="37"/>
    </row>
    <row r="458" spans="1:24" x14ac:dyDescent="0.2">
      <c r="A458" s="5">
        <v>448</v>
      </c>
      <c r="C458" s="92"/>
      <c r="E458" s="92"/>
      <c r="F458" s="5">
        <v>448</v>
      </c>
      <c r="H458" s="41" t="str">
        <f t="shared" si="18"/>
        <v/>
      </c>
      <c r="I458" s="19"/>
      <c r="K458" s="26"/>
      <c r="L458" s="42" t="str">
        <f t="shared" si="19"/>
        <v/>
      </c>
      <c r="M458" s="42" t="str">
        <f t="shared" si="20"/>
        <v/>
      </c>
      <c r="N458" s="27"/>
      <c r="W458" s="36"/>
      <c r="X458" s="37"/>
    </row>
    <row r="459" spans="1:24" x14ac:dyDescent="0.2">
      <c r="A459" s="5">
        <v>449</v>
      </c>
      <c r="C459" s="92"/>
      <c r="E459" s="92"/>
      <c r="F459" s="5">
        <v>449</v>
      </c>
      <c r="H459" s="41" t="str">
        <f t="shared" si="18"/>
        <v/>
      </c>
      <c r="I459" s="19"/>
      <c r="K459" s="26"/>
      <c r="L459" s="42" t="str">
        <f t="shared" si="19"/>
        <v/>
      </c>
      <c r="M459" s="42" t="str">
        <f t="shared" si="20"/>
        <v/>
      </c>
      <c r="N459" s="27"/>
      <c r="W459" s="36"/>
      <c r="X459" s="37"/>
    </row>
    <row r="460" spans="1:24" x14ac:dyDescent="0.2">
      <c r="A460" s="5">
        <v>450</v>
      </c>
      <c r="C460" s="92"/>
      <c r="E460" s="92"/>
      <c r="F460" s="5">
        <v>450</v>
      </c>
      <c r="H460" s="41" t="str">
        <f t="shared" ref="H460:H523" si="21">IF(C460="","",IF(C461=C460,0,1))</f>
        <v/>
      </c>
      <c r="I460" s="19"/>
      <c r="K460" s="26"/>
      <c r="L460" s="42" t="str">
        <f t="shared" ref="L460:L523" si="22">IF(E460="","",IF(E460&gt;E$1014,"A","B"))</f>
        <v/>
      </c>
      <c r="M460" s="42" t="str">
        <f t="shared" ref="M460:M523" si="23">IF(L460="","",IF(L461=L460,0,1))</f>
        <v/>
      </c>
      <c r="N460" s="27"/>
      <c r="W460" s="36"/>
      <c r="X460" s="37"/>
    </row>
    <row r="461" spans="1:24" x14ac:dyDescent="0.2">
      <c r="A461" s="5">
        <v>451</v>
      </c>
      <c r="C461" s="92"/>
      <c r="E461" s="92"/>
      <c r="F461" s="5">
        <v>451</v>
      </c>
      <c r="H461" s="41" t="str">
        <f t="shared" si="21"/>
        <v/>
      </c>
      <c r="I461" s="19"/>
      <c r="K461" s="26"/>
      <c r="L461" s="42" t="str">
        <f t="shared" si="22"/>
        <v/>
      </c>
      <c r="M461" s="42" t="str">
        <f t="shared" si="23"/>
        <v/>
      </c>
      <c r="N461" s="27"/>
      <c r="W461" s="36"/>
      <c r="X461" s="37"/>
    </row>
    <row r="462" spans="1:24" x14ac:dyDescent="0.2">
      <c r="A462" s="5">
        <v>452</v>
      </c>
      <c r="C462" s="92"/>
      <c r="E462" s="92"/>
      <c r="F462" s="5">
        <v>452</v>
      </c>
      <c r="H462" s="41" t="str">
        <f t="shared" si="21"/>
        <v/>
      </c>
      <c r="I462" s="19"/>
      <c r="K462" s="26"/>
      <c r="L462" s="42" t="str">
        <f t="shared" si="22"/>
        <v/>
      </c>
      <c r="M462" s="42" t="str">
        <f t="shared" si="23"/>
        <v/>
      </c>
      <c r="N462" s="27"/>
      <c r="W462" s="36"/>
      <c r="X462" s="37"/>
    </row>
    <row r="463" spans="1:24" x14ac:dyDescent="0.2">
      <c r="A463" s="5">
        <v>453</v>
      </c>
      <c r="C463" s="92"/>
      <c r="E463" s="92"/>
      <c r="F463" s="5">
        <v>453</v>
      </c>
      <c r="H463" s="41" t="str">
        <f t="shared" si="21"/>
        <v/>
      </c>
      <c r="I463" s="19"/>
      <c r="K463" s="26"/>
      <c r="L463" s="42" t="str">
        <f t="shared" si="22"/>
        <v/>
      </c>
      <c r="M463" s="42" t="str">
        <f t="shared" si="23"/>
        <v/>
      </c>
      <c r="N463" s="27"/>
      <c r="W463" s="36"/>
      <c r="X463" s="37"/>
    </row>
    <row r="464" spans="1:24" x14ac:dyDescent="0.2">
      <c r="A464" s="5">
        <v>454</v>
      </c>
      <c r="C464" s="92"/>
      <c r="E464" s="92"/>
      <c r="F464" s="5">
        <v>454</v>
      </c>
      <c r="H464" s="41" t="str">
        <f t="shared" si="21"/>
        <v/>
      </c>
      <c r="I464" s="19"/>
      <c r="K464" s="26"/>
      <c r="L464" s="42" t="str">
        <f t="shared" si="22"/>
        <v/>
      </c>
      <c r="M464" s="42" t="str">
        <f t="shared" si="23"/>
        <v/>
      </c>
      <c r="N464" s="27"/>
      <c r="W464" s="36"/>
      <c r="X464" s="37"/>
    </row>
    <row r="465" spans="1:24" x14ac:dyDescent="0.2">
      <c r="A465" s="5">
        <v>455</v>
      </c>
      <c r="C465" s="92"/>
      <c r="E465" s="92"/>
      <c r="F465" s="5">
        <v>455</v>
      </c>
      <c r="H465" s="41" t="str">
        <f t="shared" si="21"/>
        <v/>
      </c>
      <c r="I465" s="19"/>
      <c r="K465" s="26"/>
      <c r="L465" s="42" t="str">
        <f t="shared" si="22"/>
        <v/>
      </c>
      <c r="M465" s="42" t="str">
        <f t="shared" si="23"/>
        <v/>
      </c>
      <c r="N465" s="27"/>
      <c r="W465" s="36"/>
      <c r="X465" s="37"/>
    </row>
    <row r="466" spans="1:24" x14ac:dyDescent="0.2">
      <c r="A466" s="5">
        <v>456</v>
      </c>
      <c r="C466" s="92"/>
      <c r="E466" s="92"/>
      <c r="F466" s="5">
        <v>456</v>
      </c>
      <c r="H466" s="41" t="str">
        <f t="shared" si="21"/>
        <v/>
      </c>
      <c r="I466" s="19"/>
      <c r="K466" s="26"/>
      <c r="L466" s="42" t="str">
        <f t="shared" si="22"/>
        <v/>
      </c>
      <c r="M466" s="42" t="str">
        <f t="shared" si="23"/>
        <v/>
      </c>
      <c r="N466" s="27"/>
      <c r="W466" s="36"/>
      <c r="X466" s="37"/>
    </row>
    <row r="467" spans="1:24" x14ac:dyDescent="0.2">
      <c r="A467" s="5">
        <v>457</v>
      </c>
      <c r="C467" s="92"/>
      <c r="E467" s="92"/>
      <c r="F467" s="5">
        <v>457</v>
      </c>
      <c r="H467" s="41" t="str">
        <f t="shared" si="21"/>
        <v/>
      </c>
      <c r="I467" s="19"/>
      <c r="K467" s="26"/>
      <c r="L467" s="42" t="str">
        <f t="shared" si="22"/>
        <v/>
      </c>
      <c r="M467" s="42" t="str">
        <f t="shared" si="23"/>
        <v/>
      </c>
      <c r="N467" s="27"/>
      <c r="W467" s="36"/>
      <c r="X467" s="37"/>
    </row>
    <row r="468" spans="1:24" x14ac:dyDescent="0.2">
      <c r="A468" s="5">
        <v>458</v>
      </c>
      <c r="C468" s="92"/>
      <c r="E468" s="92"/>
      <c r="F468" s="5">
        <v>458</v>
      </c>
      <c r="H468" s="41" t="str">
        <f t="shared" si="21"/>
        <v/>
      </c>
      <c r="I468" s="19"/>
      <c r="K468" s="26"/>
      <c r="L468" s="42" t="str">
        <f t="shared" si="22"/>
        <v/>
      </c>
      <c r="M468" s="42" t="str">
        <f t="shared" si="23"/>
        <v/>
      </c>
      <c r="N468" s="27"/>
      <c r="W468" s="36"/>
      <c r="X468" s="37"/>
    </row>
    <row r="469" spans="1:24" x14ac:dyDescent="0.2">
      <c r="A469" s="5">
        <v>459</v>
      </c>
      <c r="C469" s="92"/>
      <c r="E469" s="92"/>
      <c r="F469" s="5">
        <v>459</v>
      </c>
      <c r="H469" s="41" t="str">
        <f t="shared" si="21"/>
        <v/>
      </c>
      <c r="I469" s="19"/>
      <c r="K469" s="26"/>
      <c r="L469" s="42" t="str">
        <f t="shared" si="22"/>
        <v/>
      </c>
      <c r="M469" s="42" t="str">
        <f t="shared" si="23"/>
        <v/>
      </c>
      <c r="N469" s="27"/>
      <c r="W469" s="36"/>
      <c r="X469" s="37"/>
    </row>
    <row r="470" spans="1:24" x14ac:dyDescent="0.2">
      <c r="A470" s="5">
        <v>460</v>
      </c>
      <c r="C470" s="92"/>
      <c r="E470" s="92"/>
      <c r="F470" s="5">
        <v>460</v>
      </c>
      <c r="H470" s="41" t="str">
        <f t="shared" si="21"/>
        <v/>
      </c>
      <c r="I470" s="19"/>
      <c r="K470" s="26"/>
      <c r="L470" s="42" t="str">
        <f t="shared" si="22"/>
        <v/>
      </c>
      <c r="M470" s="42" t="str">
        <f t="shared" si="23"/>
        <v/>
      </c>
      <c r="N470" s="27"/>
      <c r="W470" s="36"/>
      <c r="X470" s="37"/>
    </row>
    <row r="471" spans="1:24" x14ac:dyDescent="0.2">
      <c r="A471" s="5">
        <v>461</v>
      </c>
      <c r="C471" s="92"/>
      <c r="E471" s="92"/>
      <c r="F471" s="5">
        <v>461</v>
      </c>
      <c r="H471" s="41" t="str">
        <f t="shared" si="21"/>
        <v/>
      </c>
      <c r="I471" s="19"/>
      <c r="K471" s="26"/>
      <c r="L471" s="42" t="str">
        <f t="shared" si="22"/>
        <v/>
      </c>
      <c r="M471" s="42" t="str">
        <f t="shared" si="23"/>
        <v/>
      </c>
      <c r="N471" s="27"/>
      <c r="W471" s="36"/>
      <c r="X471" s="37"/>
    </row>
    <row r="472" spans="1:24" x14ac:dyDescent="0.2">
      <c r="A472" s="5">
        <v>462</v>
      </c>
      <c r="C472" s="92"/>
      <c r="E472" s="92"/>
      <c r="F472" s="5">
        <v>462</v>
      </c>
      <c r="H472" s="41" t="str">
        <f t="shared" si="21"/>
        <v/>
      </c>
      <c r="I472" s="19"/>
      <c r="K472" s="26"/>
      <c r="L472" s="42" t="str">
        <f t="shared" si="22"/>
        <v/>
      </c>
      <c r="M472" s="42" t="str">
        <f t="shared" si="23"/>
        <v/>
      </c>
      <c r="N472" s="27"/>
      <c r="W472" s="36"/>
      <c r="X472" s="37"/>
    </row>
    <row r="473" spans="1:24" x14ac:dyDescent="0.2">
      <c r="A473" s="5">
        <v>463</v>
      </c>
      <c r="C473" s="92"/>
      <c r="E473" s="92"/>
      <c r="F473" s="5">
        <v>463</v>
      </c>
      <c r="H473" s="41" t="str">
        <f t="shared" si="21"/>
        <v/>
      </c>
      <c r="I473" s="19"/>
      <c r="K473" s="26"/>
      <c r="L473" s="42" t="str">
        <f t="shared" si="22"/>
        <v/>
      </c>
      <c r="M473" s="42" t="str">
        <f t="shared" si="23"/>
        <v/>
      </c>
      <c r="N473" s="27"/>
      <c r="W473" s="36"/>
      <c r="X473" s="37"/>
    </row>
    <row r="474" spans="1:24" x14ac:dyDescent="0.2">
      <c r="A474" s="5">
        <v>464</v>
      </c>
      <c r="C474" s="92"/>
      <c r="E474" s="92"/>
      <c r="F474" s="5">
        <v>464</v>
      </c>
      <c r="H474" s="41" t="str">
        <f t="shared" si="21"/>
        <v/>
      </c>
      <c r="I474" s="19"/>
      <c r="K474" s="26"/>
      <c r="L474" s="42" t="str">
        <f t="shared" si="22"/>
        <v/>
      </c>
      <c r="M474" s="42" t="str">
        <f t="shared" si="23"/>
        <v/>
      </c>
      <c r="N474" s="27"/>
      <c r="W474" s="36"/>
      <c r="X474" s="37"/>
    </row>
    <row r="475" spans="1:24" x14ac:dyDescent="0.2">
      <c r="A475" s="5">
        <v>465</v>
      </c>
      <c r="C475" s="92"/>
      <c r="E475" s="92"/>
      <c r="F475" s="5">
        <v>465</v>
      </c>
      <c r="H475" s="41" t="str">
        <f t="shared" si="21"/>
        <v/>
      </c>
      <c r="I475" s="19"/>
      <c r="K475" s="26"/>
      <c r="L475" s="42" t="str">
        <f t="shared" si="22"/>
        <v/>
      </c>
      <c r="M475" s="42" t="str">
        <f t="shared" si="23"/>
        <v/>
      </c>
      <c r="N475" s="27"/>
      <c r="W475" s="36"/>
      <c r="X475" s="37"/>
    </row>
    <row r="476" spans="1:24" x14ac:dyDescent="0.2">
      <c r="A476" s="5">
        <v>466</v>
      </c>
      <c r="C476" s="92"/>
      <c r="E476" s="92"/>
      <c r="F476" s="5">
        <v>466</v>
      </c>
      <c r="H476" s="41" t="str">
        <f t="shared" si="21"/>
        <v/>
      </c>
      <c r="I476" s="19"/>
      <c r="K476" s="26"/>
      <c r="L476" s="42" t="str">
        <f t="shared" si="22"/>
        <v/>
      </c>
      <c r="M476" s="42" t="str">
        <f t="shared" si="23"/>
        <v/>
      </c>
      <c r="N476" s="27"/>
      <c r="W476" s="36"/>
      <c r="X476" s="37"/>
    </row>
    <row r="477" spans="1:24" x14ac:dyDescent="0.2">
      <c r="A477" s="5">
        <v>467</v>
      </c>
      <c r="C477" s="92"/>
      <c r="E477" s="92"/>
      <c r="F477" s="5">
        <v>467</v>
      </c>
      <c r="H477" s="41" t="str">
        <f t="shared" si="21"/>
        <v/>
      </c>
      <c r="I477" s="19"/>
      <c r="K477" s="26"/>
      <c r="L477" s="42" t="str">
        <f t="shared" si="22"/>
        <v/>
      </c>
      <c r="M477" s="42" t="str">
        <f t="shared" si="23"/>
        <v/>
      </c>
      <c r="N477" s="27"/>
      <c r="W477" s="36"/>
      <c r="X477" s="37"/>
    </row>
    <row r="478" spans="1:24" x14ac:dyDescent="0.2">
      <c r="A478" s="5">
        <v>468</v>
      </c>
      <c r="C478" s="92"/>
      <c r="E478" s="92"/>
      <c r="F478" s="5">
        <v>468</v>
      </c>
      <c r="H478" s="41" t="str">
        <f t="shared" si="21"/>
        <v/>
      </c>
      <c r="I478" s="19"/>
      <c r="K478" s="26"/>
      <c r="L478" s="42" t="str">
        <f t="shared" si="22"/>
        <v/>
      </c>
      <c r="M478" s="42" t="str">
        <f t="shared" si="23"/>
        <v/>
      </c>
      <c r="N478" s="27"/>
      <c r="W478" s="36"/>
      <c r="X478" s="37"/>
    </row>
    <row r="479" spans="1:24" x14ac:dyDescent="0.2">
      <c r="A479" s="5">
        <v>469</v>
      </c>
      <c r="C479" s="92"/>
      <c r="E479" s="92"/>
      <c r="F479" s="5">
        <v>469</v>
      </c>
      <c r="H479" s="41" t="str">
        <f t="shared" si="21"/>
        <v/>
      </c>
      <c r="I479" s="19"/>
      <c r="K479" s="26"/>
      <c r="L479" s="42" t="str">
        <f t="shared" si="22"/>
        <v/>
      </c>
      <c r="M479" s="42" t="str">
        <f t="shared" si="23"/>
        <v/>
      </c>
      <c r="N479" s="27"/>
      <c r="W479" s="36"/>
      <c r="X479" s="37"/>
    </row>
    <row r="480" spans="1:24" x14ac:dyDescent="0.2">
      <c r="A480" s="5">
        <v>470</v>
      </c>
      <c r="C480" s="92"/>
      <c r="E480" s="92"/>
      <c r="F480" s="5">
        <v>470</v>
      </c>
      <c r="H480" s="41" t="str">
        <f t="shared" si="21"/>
        <v/>
      </c>
      <c r="I480" s="19"/>
      <c r="K480" s="26"/>
      <c r="L480" s="42" t="str">
        <f t="shared" si="22"/>
        <v/>
      </c>
      <c r="M480" s="42" t="str">
        <f t="shared" si="23"/>
        <v/>
      </c>
      <c r="N480" s="27"/>
      <c r="W480" s="36"/>
      <c r="X480" s="37"/>
    </row>
    <row r="481" spans="1:24" x14ac:dyDescent="0.2">
      <c r="A481" s="5">
        <v>471</v>
      </c>
      <c r="C481" s="92"/>
      <c r="E481" s="92"/>
      <c r="F481" s="5">
        <v>471</v>
      </c>
      <c r="H481" s="41" t="str">
        <f t="shared" si="21"/>
        <v/>
      </c>
      <c r="I481" s="19"/>
      <c r="K481" s="26"/>
      <c r="L481" s="42" t="str">
        <f t="shared" si="22"/>
        <v/>
      </c>
      <c r="M481" s="42" t="str">
        <f t="shared" si="23"/>
        <v/>
      </c>
      <c r="N481" s="27"/>
      <c r="W481" s="36"/>
      <c r="X481" s="37"/>
    </row>
    <row r="482" spans="1:24" x14ac:dyDescent="0.2">
      <c r="A482" s="5">
        <v>472</v>
      </c>
      <c r="C482" s="92"/>
      <c r="E482" s="92"/>
      <c r="F482" s="5">
        <v>472</v>
      </c>
      <c r="H482" s="41" t="str">
        <f t="shared" si="21"/>
        <v/>
      </c>
      <c r="I482" s="19"/>
      <c r="K482" s="26"/>
      <c r="L482" s="42" t="str">
        <f t="shared" si="22"/>
        <v/>
      </c>
      <c r="M482" s="42" t="str">
        <f t="shared" si="23"/>
        <v/>
      </c>
      <c r="N482" s="27"/>
      <c r="W482" s="36"/>
      <c r="X482" s="37"/>
    </row>
    <row r="483" spans="1:24" x14ac:dyDescent="0.2">
      <c r="A483" s="5">
        <v>473</v>
      </c>
      <c r="C483" s="92"/>
      <c r="E483" s="92"/>
      <c r="F483" s="5">
        <v>473</v>
      </c>
      <c r="H483" s="41" t="str">
        <f t="shared" si="21"/>
        <v/>
      </c>
      <c r="I483" s="19"/>
      <c r="K483" s="26"/>
      <c r="L483" s="42" t="str">
        <f t="shared" si="22"/>
        <v/>
      </c>
      <c r="M483" s="42" t="str">
        <f t="shared" si="23"/>
        <v/>
      </c>
      <c r="N483" s="27"/>
      <c r="W483" s="36"/>
      <c r="X483" s="37"/>
    </row>
    <row r="484" spans="1:24" x14ac:dyDescent="0.2">
      <c r="A484" s="5">
        <v>474</v>
      </c>
      <c r="C484" s="92"/>
      <c r="E484" s="92"/>
      <c r="F484" s="5">
        <v>474</v>
      </c>
      <c r="H484" s="41" t="str">
        <f t="shared" si="21"/>
        <v/>
      </c>
      <c r="I484" s="19"/>
      <c r="K484" s="26"/>
      <c r="L484" s="42" t="str">
        <f t="shared" si="22"/>
        <v/>
      </c>
      <c r="M484" s="42" t="str">
        <f t="shared" si="23"/>
        <v/>
      </c>
      <c r="N484" s="27"/>
      <c r="W484" s="36"/>
      <c r="X484" s="37"/>
    </row>
    <row r="485" spans="1:24" x14ac:dyDescent="0.2">
      <c r="A485" s="5">
        <v>475</v>
      </c>
      <c r="C485" s="92"/>
      <c r="E485" s="92"/>
      <c r="F485" s="5">
        <v>475</v>
      </c>
      <c r="H485" s="41" t="str">
        <f t="shared" si="21"/>
        <v/>
      </c>
      <c r="I485" s="19"/>
      <c r="K485" s="26"/>
      <c r="L485" s="42" t="str">
        <f t="shared" si="22"/>
        <v/>
      </c>
      <c r="M485" s="42" t="str">
        <f t="shared" si="23"/>
        <v/>
      </c>
      <c r="N485" s="27"/>
      <c r="W485" s="36"/>
      <c r="X485" s="37"/>
    </row>
    <row r="486" spans="1:24" x14ac:dyDescent="0.2">
      <c r="A486" s="5">
        <v>476</v>
      </c>
      <c r="C486" s="92"/>
      <c r="E486" s="92"/>
      <c r="F486" s="5">
        <v>476</v>
      </c>
      <c r="H486" s="41" t="str">
        <f t="shared" si="21"/>
        <v/>
      </c>
      <c r="I486" s="19"/>
      <c r="K486" s="26"/>
      <c r="L486" s="42" t="str">
        <f t="shared" si="22"/>
        <v/>
      </c>
      <c r="M486" s="42" t="str">
        <f t="shared" si="23"/>
        <v/>
      </c>
      <c r="N486" s="27"/>
      <c r="W486" s="36"/>
      <c r="X486" s="37"/>
    </row>
    <row r="487" spans="1:24" x14ac:dyDescent="0.2">
      <c r="A487" s="5">
        <v>477</v>
      </c>
      <c r="C487" s="92"/>
      <c r="E487" s="92"/>
      <c r="F487" s="5">
        <v>477</v>
      </c>
      <c r="H487" s="41" t="str">
        <f t="shared" si="21"/>
        <v/>
      </c>
      <c r="I487" s="19"/>
      <c r="K487" s="26"/>
      <c r="L487" s="42" t="str">
        <f t="shared" si="22"/>
        <v/>
      </c>
      <c r="M487" s="42" t="str">
        <f t="shared" si="23"/>
        <v/>
      </c>
      <c r="N487" s="27"/>
      <c r="W487" s="36"/>
      <c r="X487" s="37"/>
    </row>
    <row r="488" spans="1:24" x14ac:dyDescent="0.2">
      <c r="A488" s="5">
        <v>478</v>
      </c>
      <c r="C488" s="92"/>
      <c r="E488" s="92"/>
      <c r="F488" s="5">
        <v>478</v>
      </c>
      <c r="H488" s="41" t="str">
        <f t="shared" si="21"/>
        <v/>
      </c>
      <c r="I488" s="19"/>
      <c r="K488" s="26"/>
      <c r="L488" s="42" t="str">
        <f t="shared" si="22"/>
        <v/>
      </c>
      <c r="M488" s="42" t="str">
        <f t="shared" si="23"/>
        <v/>
      </c>
      <c r="N488" s="27"/>
      <c r="W488" s="36"/>
      <c r="X488" s="37"/>
    </row>
    <row r="489" spans="1:24" x14ac:dyDescent="0.2">
      <c r="A489" s="5">
        <v>479</v>
      </c>
      <c r="C489" s="92"/>
      <c r="E489" s="92"/>
      <c r="F489" s="5">
        <v>479</v>
      </c>
      <c r="H489" s="41" t="str">
        <f t="shared" si="21"/>
        <v/>
      </c>
      <c r="I489" s="19"/>
      <c r="K489" s="26"/>
      <c r="L489" s="42" t="str">
        <f t="shared" si="22"/>
        <v/>
      </c>
      <c r="M489" s="42" t="str">
        <f t="shared" si="23"/>
        <v/>
      </c>
      <c r="N489" s="27"/>
      <c r="W489" s="36"/>
      <c r="X489" s="37"/>
    </row>
    <row r="490" spans="1:24" x14ac:dyDescent="0.2">
      <c r="A490" s="5">
        <v>480</v>
      </c>
      <c r="C490" s="92"/>
      <c r="E490" s="92"/>
      <c r="F490" s="5">
        <v>480</v>
      </c>
      <c r="H490" s="41" t="str">
        <f t="shared" si="21"/>
        <v/>
      </c>
      <c r="I490" s="19"/>
      <c r="K490" s="26"/>
      <c r="L490" s="42" t="str">
        <f t="shared" si="22"/>
        <v/>
      </c>
      <c r="M490" s="42" t="str">
        <f t="shared" si="23"/>
        <v/>
      </c>
      <c r="N490" s="27"/>
      <c r="W490" s="36"/>
      <c r="X490" s="37"/>
    </row>
    <row r="491" spans="1:24" x14ac:dyDescent="0.2">
      <c r="A491" s="5">
        <v>481</v>
      </c>
      <c r="C491" s="92"/>
      <c r="E491" s="92"/>
      <c r="F491" s="5">
        <v>481</v>
      </c>
      <c r="H491" s="41" t="str">
        <f t="shared" si="21"/>
        <v/>
      </c>
      <c r="I491" s="19"/>
      <c r="K491" s="26"/>
      <c r="L491" s="42" t="str">
        <f t="shared" si="22"/>
        <v/>
      </c>
      <c r="M491" s="42" t="str">
        <f t="shared" si="23"/>
        <v/>
      </c>
      <c r="N491" s="27"/>
      <c r="W491" s="36"/>
      <c r="X491" s="37"/>
    </row>
    <row r="492" spans="1:24" x14ac:dyDescent="0.2">
      <c r="A492" s="5">
        <v>482</v>
      </c>
      <c r="C492" s="92"/>
      <c r="E492" s="92"/>
      <c r="F492" s="5">
        <v>482</v>
      </c>
      <c r="H492" s="41" t="str">
        <f t="shared" si="21"/>
        <v/>
      </c>
      <c r="I492" s="19"/>
      <c r="K492" s="26"/>
      <c r="L492" s="42" t="str">
        <f t="shared" si="22"/>
        <v/>
      </c>
      <c r="M492" s="42" t="str">
        <f t="shared" si="23"/>
        <v/>
      </c>
      <c r="N492" s="27"/>
      <c r="W492" s="36"/>
      <c r="X492" s="37"/>
    </row>
    <row r="493" spans="1:24" x14ac:dyDescent="0.2">
      <c r="A493" s="5">
        <v>483</v>
      </c>
      <c r="C493" s="92"/>
      <c r="E493" s="92"/>
      <c r="F493" s="5">
        <v>483</v>
      </c>
      <c r="H493" s="41" t="str">
        <f t="shared" si="21"/>
        <v/>
      </c>
      <c r="I493" s="19"/>
      <c r="K493" s="26"/>
      <c r="L493" s="42" t="str">
        <f t="shared" si="22"/>
        <v/>
      </c>
      <c r="M493" s="42" t="str">
        <f t="shared" si="23"/>
        <v/>
      </c>
      <c r="N493" s="27"/>
      <c r="W493" s="36"/>
      <c r="X493" s="37"/>
    </row>
    <row r="494" spans="1:24" x14ac:dyDescent="0.2">
      <c r="A494" s="5">
        <v>484</v>
      </c>
      <c r="C494" s="92"/>
      <c r="E494" s="92"/>
      <c r="F494" s="5">
        <v>484</v>
      </c>
      <c r="H494" s="41" t="str">
        <f t="shared" si="21"/>
        <v/>
      </c>
      <c r="I494" s="19"/>
      <c r="K494" s="26"/>
      <c r="L494" s="42" t="str">
        <f t="shared" si="22"/>
        <v/>
      </c>
      <c r="M494" s="42" t="str">
        <f t="shared" si="23"/>
        <v/>
      </c>
      <c r="N494" s="27"/>
      <c r="W494" s="36"/>
      <c r="X494" s="37"/>
    </row>
    <row r="495" spans="1:24" x14ac:dyDescent="0.2">
      <c r="A495" s="5">
        <v>485</v>
      </c>
      <c r="C495" s="92"/>
      <c r="E495" s="92"/>
      <c r="F495" s="5">
        <v>485</v>
      </c>
      <c r="H495" s="41" t="str">
        <f t="shared" si="21"/>
        <v/>
      </c>
      <c r="I495" s="19"/>
      <c r="K495" s="26"/>
      <c r="L495" s="42" t="str">
        <f t="shared" si="22"/>
        <v/>
      </c>
      <c r="M495" s="42" t="str">
        <f t="shared" si="23"/>
        <v/>
      </c>
      <c r="N495" s="27"/>
      <c r="W495" s="36"/>
      <c r="X495" s="37"/>
    </row>
    <row r="496" spans="1:24" x14ac:dyDescent="0.2">
      <c r="A496" s="5">
        <v>486</v>
      </c>
      <c r="C496" s="92"/>
      <c r="E496" s="92"/>
      <c r="F496" s="5">
        <v>486</v>
      </c>
      <c r="H496" s="41" t="str">
        <f t="shared" si="21"/>
        <v/>
      </c>
      <c r="I496" s="19"/>
      <c r="K496" s="26"/>
      <c r="L496" s="42" t="str">
        <f t="shared" si="22"/>
        <v/>
      </c>
      <c r="M496" s="42" t="str">
        <f t="shared" si="23"/>
        <v/>
      </c>
      <c r="N496" s="27"/>
      <c r="W496" s="36"/>
      <c r="X496" s="37"/>
    </row>
    <row r="497" spans="1:24" x14ac:dyDescent="0.2">
      <c r="A497" s="5">
        <v>487</v>
      </c>
      <c r="C497" s="92"/>
      <c r="E497" s="92"/>
      <c r="F497" s="5">
        <v>487</v>
      </c>
      <c r="H497" s="41" t="str">
        <f t="shared" si="21"/>
        <v/>
      </c>
      <c r="I497" s="19"/>
      <c r="K497" s="26"/>
      <c r="L497" s="42" t="str">
        <f t="shared" si="22"/>
        <v/>
      </c>
      <c r="M497" s="42" t="str">
        <f t="shared" si="23"/>
        <v/>
      </c>
      <c r="N497" s="27"/>
      <c r="W497" s="36"/>
      <c r="X497" s="37"/>
    </row>
    <row r="498" spans="1:24" x14ac:dyDescent="0.2">
      <c r="A498" s="5">
        <v>488</v>
      </c>
      <c r="C498" s="92"/>
      <c r="E498" s="92"/>
      <c r="F498" s="5">
        <v>488</v>
      </c>
      <c r="H498" s="41" t="str">
        <f t="shared" si="21"/>
        <v/>
      </c>
      <c r="I498" s="19"/>
      <c r="K498" s="26"/>
      <c r="L498" s="42" t="str">
        <f t="shared" si="22"/>
        <v/>
      </c>
      <c r="M498" s="42" t="str">
        <f t="shared" si="23"/>
        <v/>
      </c>
      <c r="N498" s="27"/>
      <c r="W498" s="36"/>
      <c r="X498" s="37"/>
    </row>
    <row r="499" spans="1:24" x14ac:dyDescent="0.2">
      <c r="A499" s="5">
        <v>489</v>
      </c>
      <c r="C499" s="92"/>
      <c r="E499" s="92"/>
      <c r="F499" s="5">
        <v>489</v>
      </c>
      <c r="H499" s="41" t="str">
        <f t="shared" si="21"/>
        <v/>
      </c>
      <c r="I499" s="19"/>
      <c r="K499" s="26"/>
      <c r="L499" s="42" t="str">
        <f t="shared" si="22"/>
        <v/>
      </c>
      <c r="M499" s="42" t="str">
        <f t="shared" si="23"/>
        <v/>
      </c>
      <c r="N499" s="27"/>
      <c r="W499" s="36"/>
      <c r="X499" s="37"/>
    </row>
    <row r="500" spans="1:24" x14ac:dyDescent="0.2">
      <c r="A500" s="5">
        <v>490</v>
      </c>
      <c r="C500" s="92"/>
      <c r="E500" s="92"/>
      <c r="F500" s="5">
        <v>490</v>
      </c>
      <c r="H500" s="41" t="str">
        <f t="shared" si="21"/>
        <v/>
      </c>
      <c r="I500" s="19"/>
      <c r="K500" s="26"/>
      <c r="L500" s="42" t="str">
        <f t="shared" si="22"/>
        <v/>
      </c>
      <c r="M500" s="42" t="str">
        <f t="shared" si="23"/>
        <v/>
      </c>
      <c r="N500" s="27"/>
      <c r="W500" s="36"/>
      <c r="X500" s="37"/>
    </row>
    <row r="501" spans="1:24" x14ac:dyDescent="0.2">
      <c r="A501" s="5">
        <v>491</v>
      </c>
      <c r="C501" s="92"/>
      <c r="E501" s="92"/>
      <c r="F501" s="5">
        <v>491</v>
      </c>
      <c r="H501" s="41" t="str">
        <f t="shared" si="21"/>
        <v/>
      </c>
      <c r="I501" s="19"/>
      <c r="K501" s="26"/>
      <c r="L501" s="42" t="str">
        <f t="shared" si="22"/>
        <v/>
      </c>
      <c r="M501" s="42" t="str">
        <f t="shared" si="23"/>
        <v/>
      </c>
      <c r="N501" s="27"/>
      <c r="W501" s="36"/>
      <c r="X501" s="37"/>
    </row>
    <row r="502" spans="1:24" x14ac:dyDescent="0.2">
      <c r="A502" s="5">
        <v>492</v>
      </c>
      <c r="C502" s="92"/>
      <c r="E502" s="92"/>
      <c r="F502" s="5">
        <v>492</v>
      </c>
      <c r="H502" s="41" t="str">
        <f t="shared" si="21"/>
        <v/>
      </c>
      <c r="I502" s="19"/>
      <c r="K502" s="26"/>
      <c r="L502" s="42" t="str">
        <f t="shared" si="22"/>
        <v/>
      </c>
      <c r="M502" s="42" t="str">
        <f t="shared" si="23"/>
        <v/>
      </c>
      <c r="N502" s="27"/>
      <c r="W502" s="36"/>
      <c r="X502" s="37"/>
    </row>
    <row r="503" spans="1:24" x14ac:dyDescent="0.2">
      <c r="A503" s="5">
        <v>493</v>
      </c>
      <c r="C503" s="92"/>
      <c r="E503" s="92"/>
      <c r="F503" s="5">
        <v>493</v>
      </c>
      <c r="H503" s="41" t="str">
        <f t="shared" si="21"/>
        <v/>
      </c>
      <c r="I503" s="19"/>
      <c r="K503" s="26"/>
      <c r="L503" s="42" t="str">
        <f t="shared" si="22"/>
        <v/>
      </c>
      <c r="M503" s="42" t="str">
        <f t="shared" si="23"/>
        <v/>
      </c>
      <c r="N503" s="27"/>
      <c r="W503" s="36"/>
      <c r="X503" s="37"/>
    </row>
    <row r="504" spans="1:24" x14ac:dyDescent="0.2">
      <c r="A504" s="5">
        <v>494</v>
      </c>
      <c r="C504" s="92"/>
      <c r="E504" s="92"/>
      <c r="F504" s="5">
        <v>494</v>
      </c>
      <c r="H504" s="41" t="str">
        <f t="shared" si="21"/>
        <v/>
      </c>
      <c r="I504" s="19"/>
      <c r="K504" s="26"/>
      <c r="L504" s="42" t="str">
        <f t="shared" si="22"/>
        <v/>
      </c>
      <c r="M504" s="42" t="str">
        <f t="shared" si="23"/>
        <v/>
      </c>
      <c r="N504" s="27"/>
      <c r="W504" s="36"/>
      <c r="X504" s="37"/>
    </row>
    <row r="505" spans="1:24" x14ac:dyDescent="0.2">
      <c r="A505" s="5">
        <v>495</v>
      </c>
      <c r="C505" s="92"/>
      <c r="E505" s="92"/>
      <c r="F505" s="5">
        <v>495</v>
      </c>
      <c r="H505" s="41" t="str">
        <f t="shared" si="21"/>
        <v/>
      </c>
      <c r="I505" s="19"/>
      <c r="K505" s="26"/>
      <c r="L505" s="42" t="str">
        <f t="shared" si="22"/>
        <v/>
      </c>
      <c r="M505" s="42" t="str">
        <f t="shared" si="23"/>
        <v/>
      </c>
      <c r="N505" s="27"/>
      <c r="W505" s="36"/>
      <c r="X505" s="37"/>
    </row>
    <row r="506" spans="1:24" x14ac:dyDescent="0.2">
      <c r="A506" s="5">
        <v>496</v>
      </c>
      <c r="C506" s="92"/>
      <c r="E506" s="92"/>
      <c r="F506" s="5">
        <v>496</v>
      </c>
      <c r="H506" s="41" t="str">
        <f t="shared" si="21"/>
        <v/>
      </c>
      <c r="I506" s="19"/>
      <c r="K506" s="26"/>
      <c r="L506" s="42" t="str">
        <f t="shared" si="22"/>
        <v/>
      </c>
      <c r="M506" s="42" t="str">
        <f t="shared" si="23"/>
        <v/>
      </c>
      <c r="N506" s="27"/>
      <c r="W506" s="36"/>
      <c r="X506" s="37"/>
    </row>
    <row r="507" spans="1:24" x14ac:dyDescent="0.2">
      <c r="A507" s="5">
        <v>497</v>
      </c>
      <c r="C507" s="92"/>
      <c r="E507" s="92"/>
      <c r="F507" s="5">
        <v>497</v>
      </c>
      <c r="H507" s="41" t="str">
        <f t="shared" si="21"/>
        <v/>
      </c>
      <c r="I507" s="19"/>
      <c r="K507" s="26"/>
      <c r="L507" s="42" t="str">
        <f t="shared" si="22"/>
        <v/>
      </c>
      <c r="M507" s="42" t="str">
        <f t="shared" si="23"/>
        <v/>
      </c>
      <c r="N507" s="27"/>
      <c r="W507" s="36"/>
      <c r="X507" s="37"/>
    </row>
    <row r="508" spans="1:24" x14ac:dyDescent="0.2">
      <c r="A508" s="5">
        <v>498</v>
      </c>
      <c r="C508" s="92"/>
      <c r="E508" s="92"/>
      <c r="F508" s="5">
        <v>498</v>
      </c>
      <c r="H508" s="41" t="str">
        <f t="shared" si="21"/>
        <v/>
      </c>
      <c r="I508" s="19"/>
      <c r="K508" s="26"/>
      <c r="L508" s="42" t="str">
        <f t="shared" si="22"/>
        <v/>
      </c>
      <c r="M508" s="42" t="str">
        <f t="shared" si="23"/>
        <v/>
      </c>
      <c r="N508" s="27"/>
      <c r="W508" s="36"/>
      <c r="X508" s="37"/>
    </row>
    <row r="509" spans="1:24" x14ac:dyDescent="0.2">
      <c r="A509" s="5">
        <v>499</v>
      </c>
      <c r="C509" s="92"/>
      <c r="E509" s="92"/>
      <c r="F509" s="5">
        <v>499</v>
      </c>
      <c r="H509" s="41" t="str">
        <f t="shared" si="21"/>
        <v/>
      </c>
      <c r="I509" s="19"/>
      <c r="K509" s="26"/>
      <c r="L509" s="42" t="str">
        <f t="shared" si="22"/>
        <v/>
      </c>
      <c r="M509" s="42" t="str">
        <f t="shared" si="23"/>
        <v/>
      </c>
      <c r="N509" s="27"/>
      <c r="W509" s="36"/>
      <c r="X509" s="37"/>
    </row>
    <row r="510" spans="1:24" x14ac:dyDescent="0.2">
      <c r="A510" s="5">
        <v>500</v>
      </c>
      <c r="C510" s="92"/>
      <c r="E510" s="92"/>
      <c r="F510" s="5">
        <v>500</v>
      </c>
      <c r="H510" s="41" t="str">
        <f t="shared" si="21"/>
        <v/>
      </c>
      <c r="I510" s="19"/>
      <c r="K510" s="26"/>
      <c r="L510" s="42" t="str">
        <f t="shared" si="22"/>
        <v/>
      </c>
      <c r="M510" s="42" t="str">
        <f t="shared" si="23"/>
        <v/>
      </c>
      <c r="N510" s="27"/>
      <c r="W510" s="36"/>
      <c r="X510" s="37"/>
    </row>
    <row r="511" spans="1:24" x14ac:dyDescent="0.2">
      <c r="A511" s="5">
        <v>501</v>
      </c>
      <c r="C511" s="92"/>
      <c r="E511" s="92"/>
      <c r="F511" s="5">
        <v>501</v>
      </c>
      <c r="H511" s="41" t="str">
        <f t="shared" si="21"/>
        <v/>
      </c>
      <c r="I511" s="19"/>
      <c r="K511" s="26"/>
      <c r="L511" s="42" t="str">
        <f t="shared" si="22"/>
        <v/>
      </c>
      <c r="M511" s="42" t="str">
        <f t="shared" si="23"/>
        <v/>
      </c>
      <c r="N511" s="27"/>
      <c r="W511" s="36"/>
      <c r="X511" s="37"/>
    </row>
    <row r="512" spans="1:24" x14ac:dyDescent="0.2">
      <c r="A512" s="5">
        <v>502</v>
      </c>
      <c r="C512" s="92"/>
      <c r="E512" s="92"/>
      <c r="F512" s="5">
        <v>502</v>
      </c>
      <c r="H512" s="41" t="str">
        <f t="shared" si="21"/>
        <v/>
      </c>
      <c r="I512" s="19"/>
      <c r="K512" s="26"/>
      <c r="L512" s="42" t="str">
        <f t="shared" si="22"/>
        <v/>
      </c>
      <c r="M512" s="42" t="str">
        <f t="shared" si="23"/>
        <v/>
      </c>
      <c r="N512" s="27"/>
      <c r="W512" s="36"/>
      <c r="X512" s="37"/>
    </row>
    <row r="513" spans="1:24" x14ac:dyDescent="0.2">
      <c r="A513" s="5">
        <v>503</v>
      </c>
      <c r="C513" s="92"/>
      <c r="E513" s="92"/>
      <c r="F513" s="5">
        <v>503</v>
      </c>
      <c r="H513" s="41" t="str">
        <f t="shared" si="21"/>
        <v/>
      </c>
      <c r="I513" s="19"/>
      <c r="K513" s="26"/>
      <c r="L513" s="42" t="str">
        <f t="shared" si="22"/>
        <v/>
      </c>
      <c r="M513" s="42" t="str">
        <f t="shared" si="23"/>
        <v/>
      </c>
      <c r="N513" s="27"/>
      <c r="W513" s="36"/>
      <c r="X513" s="37"/>
    </row>
    <row r="514" spans="1:24" x14ac:dyDescent="0.2">
      <c r="A514" s="5">
        <v>504</v>
      </c>
      <c r="C514" s="92"/>
      <c r="E514" s="92"/>
      <c r="F514" s="5">
        <v>504</v>
      </c>
      <c r="H514" s="41" t="str">
        <f t="shared" si="21"/>
        <v/>
      </c>
      <c r="I514" s="19"/>
      <c r="K514" s="26"/>
      <c r="L514" s="42" t="str">
        <f t="shared" si="22"/>
        <v/>
      </c>
      <c r="M514" s="42" t="str">
        <f t="shared" si="23"/>
        <v/>
      </c>
      <c r="N514" s="27"/>
      <c r="W514" s="36"/>
      <c r="X514" s="37"/>
    </row>
    <row r="515" spans="1:24" x14ac:dyDescent="0.2">
      <c r="A515" s="5">
        <v>505</v>
      </c>
      <c r="C515" s="92"/>
      <c r="E515" s="92"/>
      <c r="F515" s="5">
        <v>505</v>
      </c>
      <c r="H515" s="41" t="str">
        <f t="shared" si="21"/>
        <v/>
      </c>
      <c r="I515" s="19"/>
      <c r="K515" s="26"/>
      <c r="L515" s="42" t="str">
        <f t="shared" si="22"/>
        <v/>
      </c>
      <c r="M515" s="42" t="str">
        <f t="shared" si="23"/>
        <v/>
      </c>
      <c r="N515" s="27"/>
      <c r="W515" s="36"/>
      <c r="X515" s="37"/>
    </row>
    <row r="516" spans="1:24" x14ac:dyDescent="0.2">
      <c r="A516" s="5">
        <v>506</v>
      </c>
      <c r="C516" s="92"/>
      <c r="E516" s="92"/>
      <c r="F516" s="5">
        <v>506</v>
      </c>
      <c r="H516" s="41" t="str">
        <f t="shared" si="21"/>
        <v/>
      </c>
      <c r="I516" s="19"/>
      <c r="K516" s="26"/>
      <c r="L516" s="42" t="str">
        <f t="shared" si="22"/>
        <v/>
      </c>
      <c r="M516" s="42" t="str">
        <f t="shared" si="23"/>
        <v/>
      </c>
      <c r="N516" s="27"/>
      <c r="W516" s="36"/>
      <c r="X516" s="37"/>
    </row>
    <row r="517" spans="1:24" x14ac:dyDescent="0.2">
      <c r="A517" s="5">
        <v>507</v>
      </c>
      <c r="C517" s="92"/>
      <c r="E517" s="92"/>
      <c r="F517" s="5">
        <v>507</v>
      </c>
      <c r="H517" s="41" t="str">
        <f t="shared" si="21"/>
        <v/>
      </c>
      <c r="I517" s="19"/>
      <c r="K517" s="26"/>
      <c r="L517" s="42" t="str">
        <f t="shared" si="22"/>
        <v/>
      </c>
      <c r="M517" s="42" t="str">
        <f t="shared" si="23"/>
        <v/>
      </c>
      <c r="N517" s="27"/>
      <c r="W517" s="36"/>
      <c r="X517" s="37"/>
    </row>
    <row r="518" spans="1:24" x14ac:dyDescent="0.2">
      <c r="A518" s="5">
        <v>508</v>
      </c>
      <c r="C518" s="92"/>
      <c r="E518" s="92"/>
      <c r="F518" s="5">
        <v>508</v>
      </c>
      <c r="H518" s="41" t="str">
        <f t="shared" si="21"/>
        <v/>
      </c>
      <c r="I518" s="19"/>
      <c r="K518" s="26"/>
      <c r="L518" s="42" t="str">
        <f t="shared" si="22"/>
        <v/>
      </c>
      <c r="M518" s="42" t="str">
        <f t="shared" si="23"/>
        <v/>
      </c>
      <c r="N518" s="27"/>
      <c r="W518" s="36"/>
      <c r="X518" s="37"/>
    </row>
    <row r="519" spans="1:24" x14ac:dyDescent="0.2">
      <c r="A519" s="5">
        <v>509</v>
      </c>
      <c r="C519" s="92"/>
      <c r="E519" s="92"/>
      <c r="F519" s="5">
        <v>509</v>
      </c>
      <c r="H519" s="41" t="str">
        <f t="shared" si="21"/>
        <v/>
      </c>
      <c r="I519" s="19"/>
      <c r="K519" s="26"/>
      <c r="L519" s="42" t="str">
        <f t="shared" si="22"/>
        <v/>
      </c>
      <c r="M519" s="42" t="str">
        <f t="shared" si="23"/>
        <v/>
      </c>
      <c r="N519" s="27"/>
      <c r="W519" s="36"/>
      <c r="X519" s="37"/>
    </row>
    <row r="520" spans="1:24" x14ac:dyDescent="0.2">
      <c r="A520" s="5">
        <v>510</v>
      </c>
      <c r="C520" s="92"/>
      <c r="E520" s="92"/>
      <c r="F520" s="5">
        <v>510</v>
      </c>
      <c r="H520" s="41" t="str">
        <f t="shared" si="21"/>
        <v/>
      </c>
      <c r="I520" s="19"/>
      <c r="K520" s="26"/>
      <c r="L520" s="42" t="str">
        <f t="shared" si="22"/>
        <v/>
      </c>
      <c r="M520" s="42" t="str">
        <f t="shared" si="23"/>
        <v/>
      </c>
      <c r="N520" s="27"/>
      <c r="W520" s="36"/>
      <c r="X520" s="37"/>
    </row>
    <row r="521" spans="1:24" x14ac:dyDescent="0.2">
      <c r="A521" s="5">
        <v>511</v>
      </c>
      <c r="C521" s="92"/>
      <c r="E521" s="92"/>
      <c r="F521" s="5">
        <v>511</v>
      </c>
      <c r="H521" s="41" t="str">
        <f t="shared" si="21"/>
        <v/>
      </c>
      <c r="I521" s="19"/>
      <c r="K521" s="26"/>
      <c r="L521" s="42" t="str">
        <f t="shared" si="22"/>
        <v/>
      </c>
      <c r="M521" s="42" t="str">
        <f t="shared" si="23"/>
        <v/>
      </c>
      <c r="N521" s="27"/>
      <c r="W521" s="36"/>
      <c r="X521" s="37"/>
    </row>
    <row r="522" spans="1:24" x14ac:dyDescent="0.2">
      <c r="A522" s="5">
        <v>512</v>
      </c>
      <c r="C522" s="92"/>
      <c r="E522" s="92"/>
      <c r="F522" s="5">
        <v>512</v>
      </c>
      <c r="H522" s="41" t="str">
        <f t="shared" si="21"/>
        <v/>
      </c>
      <c r="I522" s="19"/>
      <c r="K522" s="26"/>
      <c r="L522" s="42" t="str">
        <f t="shared" si="22"/>
        <v/>
      </c>
      <c r="M522" s="42" t="str">
        <f t="shared" si="23"/>
        <v/>
      </c>
      <c r="N522" s="27"/>
      <c r="W522" s="36"/>
      <c r="X522" s="37"/>
    </row>
    <row r="523" spans="1:24" x14ac:dyDescent="0.2">
      <c r="A523" s="5">
        <v>513</v>
      </c>
      <c r="C523" s="92"/>
      <c r="E523" s="92"/>
      <c r="F523" s="5">
        <v>513</v>
      </c>
      <c r="H523" s="41" t="str">
        <f t="shared" si="21"/>
        <v/>
      </c>
      <c r="I523" s="19"/>
      <c r="K523" s="26"/>
      <c r="L523" s="42" t="str">
        <f t="shared" si="22"/>
        <v/>
      </c>
      <c r="M523" s="42" t="str">
        <f t="shared" si="23"/>
        <v/>
      </c>
      <c r="N523" s="27"/>
      <c r="W523" s="36"/>
      <c r="X523" s="37"/>
    </row>
    <row r="524" spans="1:24" x14ac:dyDescent="0.2">
      <c r="A524" s="5">
        <v>514</v>
      </c>
      <c r="C524" s="92"/>
      <c r="E524" s="92"/>
      <c r="F524" s="5">
        <v>514</v>
      </c>
      <c r="H524" s="41" t="str">
        <f t="shared" ref="H524:H587" si="24">IF(C524="","",IF(C525=C524,0,1))</f>
        <v/>
      </c>
      <c r="I524" s="19"/>
      <c r="K524" s="26"/>
      <c r="L524" s="42" t="str">
        <f t="shared" ref="L524:L587" si="25">IF(E524="","",IF(E524&gt;E$1014,"A","B"))</f>
        <v/>
      </c>
      <c r="M524" s="42" t="str">
        <f t="shared" ref="M524:M587" si="26">IF(L524="","",IF(L525=L524,0,1))</f>
        <v/>
      </c>
      <c r="N524" s="27"/>
      <c r="W524" s="36"/>
      <c r="X524" s="37"/>
    </row>
    <row r="525" spans="1:24" x14ac:dyDescent="0.2">
      <c r="A525" s="5">
        <v>515</v>
      </c>
      <c r="C525" s="92"/>
      <c r="E525" s="92"/>
      <c r="F525" s="5">
        <v>515</v>
      </c>
      <c r="H525" s="41" t="str">
        <f t="shared" si="24"/>
        <v/>
      </c>
      <c r="I525" s="19"/>
      <c r="K525" s="26"/>
      <c r="L525" s="42" t="str">
        <f t="shared" si="25"/>
        <v/>
      </c>
      <c r="M525" s="42" t="str">
        <f t="shared" si="26"/>
        <v/>
      </c>
      <c r="N525" s="27"/>
      <c r="W525" s="36"/>
      <c r="X525" s="37"/>
    </row>
    <row r="526" spans="1:24" x14ac:dyDescent="0.2">
      <c r="A526" s="5">
        <v>516</v>
      </c>
      <c r="C526" s="92"/>
      <c r="E526" s="92"/>
      <c r="F526" s="5">
        <v>516</v>
      </c>
      <c r="H526" s="41" t="str">
        <f t="shared" si="24"/>
        <v/>
      </c>
      <c r="I526" s="19"/>
      <c r="K526" s="26"/>
      <c r="L526" s="42" t="str">
        <f t="shared" si="25"/>
        <v/>
      </c>
      <c r="M526" s="42" t="str">
        <f t="shared" si="26"/>
        <v/>
      </c>
      <c r="N526" s="27"/>
      <c r="W526" s="36"/>
      <c r="X526" s="37"/>
    </row>
    <row r="527" spans="1:24" x14ac:dyDescent="0.2">
      <c r="A527" s="5">
        <v>517</v>
      </c>
      <c r="C527" s="92"/>
      <c r="E527" s="92"/>
      <c r="F527" s="5">
        <v>517</v>
      </c>
      <c r="H527" s="41" t="str">
        <f t="shared" si="24"/>
        <v/>
      </c>
      <c r="I527" s="19"/>
      <c r="K527" s="26"/>
      <c r="L527" s="42" t="str">
        <f t="shared" si="25"/>
        <v/>
      </c>
      <c r="M527" s="42" t="str">
        <f t="shared" si="26"/>
        <v/>
      </c>
      <c r="N527" s="27"/>
      <c r="W527" s="36"/>
      <c r="X527" s="37"/>
    </row>
    <row r="528" spans="1:24" x14ac:dyDescent="0.2">
      <c r="A528" s="5">
        <v>518</v>
      </c>
      <c r="C528" s="92"/>
      <c r="E528" s="92"/>
      <c r="F528" s="5">
        <v>518</v>
      </c>
      <c r="H528" s="41" t="str">
        <f t="shared" si="24"/>
        <v/>
      </c>
      <c r="I528" s="19"/>
      <c r="K528" s="26"/>
      <c r="L528" s="42" t="str">
        <f t="shared" si="25"/>
        <v/>
      </c>
      <c r="M528" s="42" t="str">
        <f t="shared" si="26"/>
        <v/>
      </c>
      <c r="N528" s="27"/>
      <c r="W528" s="36"/>
      <c r="X528" s="37"/>
    </row>
    <row r="529" spans="1:24" x14ac:dyDescent="0.2">
      <c r="A529" s="5">
        <v>519</v>
      </c>
      <c r="C529" s="92"/>
      <c r="E529" s="92"/>
      <c r="F529" s="5">
        <v>519</v>
      </c>
      <c r="H529" s="41" t="str">
        <f t="shared" si="24"/>
        <v/>
      </c>
      <c r="I529" s="19"/>
      <c r="K529" s="26"/>
      <c r="L529" s="42" t="str">
        <f t="shared" si="25"/>
        <v/>
      </c>
      <c r="M529" s="42" t="str">
        <f t="shared" si="26"/>
        <v/>
      </c>
      <c r="N529" s="27"/>
      <c r="W529" s="36"/>
      <c r="X529" s="37"/>
    </row>
    <row r="530" spans="1:24" x14ac:dyDescent="0.2">
      <c r="A530" s="5">
        <v>520</v>
      </c>
      <c r="C530" s="92"/>
      <c r="E530" s="92"/>
      <c r="F530" s="5">
        <v>520</v>
      </c>
      <c r="H530" s="41" t="str">
        <f t="shared" si="24"/>
        <v/>
      </c>
      <c r="I530" s="19"/>
      <c r="K530" s="26"/>
      <c r="L530" s="42" t="str">
        <f t="shared" si="25"/>
        <v/>
      </c>
      <c r="M530" s="42" t="str">
        <f t="shared" si="26"/>
        <v/>
      </c>
      <c r="N530" s="27"/>
      <c r="W530" s="36"/>
      <c r="X530" s="37"/>
    </row>
    <row r="531" spans="1:24" x14ac:dyDescent="0.2">
      <c r="A531" s="5">
        <v>521</v>
      </c>
      <c r="C531" s="92"/>
      <c r="E531" s="92"/>
      <c r="F531" s="5">
        <v>521</v>
      </c>
      <c r="H531" s="41" t="str">
        <f t="shared" si="24"/>
        <v/>
      </c>
      <c r="I531" s="19"/>
      <c r="K531" s="26"/>
      <c r="L531" s="42" t="str">
        <f t="shared" si="25"/>
        <v/>
      </c>
      <c r="M531" s="42" t="str">
        <f t="shared" si="26"/>
        <v/>
      </c>
      <c r="N531" s="27"/>
      <c r="W531" s="36"/>
      <c r="X531" s="37"/>
    </row>
    <row r="532" spans="1:24" x14ac:dyDescent="0.2">
      <c r="A532" s="5">
        <v>522</v>
      </c>
      <c r="C532" s="92"/>
      <c r="E532" s="92"/>
      <c r="F532" s="5">
        <v>522</v>
      </c>
      <c r="H532" s="41" t="str">
        <f t="shared" si="24"/>
        <v/>
      </c>
      <c r="I532" s="19"/>
      <c r="K532" s="26"/>
      <c r="L532" s="42" t="str">
        <f t="shared" si="25"/>
        <v/>
      </c>
      <c r="M532" s="42" t="str">
        <f t="shared" si="26"/>
        <v/>
      </c>
      <c r="N532" s="27"/>
      <c r="W532" s="36"/>
      <c r="X532" s="37"/>
    </row>
    <row r="533" spans="1:24" x14ac:dyDescent="0.2">
      <c r="A533" s="5">
        <v>523</v>
      </c>
      <c r="C533" s="92"/>
      <c r="E533" s="92"/>
      <c r="F533" s="5">
        <v>523</v>
      </c>
      <c r="H533" s="41" t="str">
        <f t="shared" si="24"/>
        <v/>
      </c>
      <c r="I533" s="19"/>
      <c r="K533" s="26"/>
      <c r="L533" s="42" t="str">
        <f t="shared" si="25"/>
        <v/>
      </c>
      <c r="M533" s="42" t="str">
        <f t="shared" si="26"/>
        <v/>
      </c>
      <c r="N533" s="27"/>
      <c r="W533" s="36"/>
      <c r="X533" s="37"/>
    </row>
    <row r="534" spans="1:24" x14ac:dyDescent="0.2">
      <c r="A534" s="5">
        <v>524</v>
      </c>
      <c r="C534" s="92"/>
      <c r="E534" s="92"/>
      <c r="F534" s="5">
        <v>524</v>
      </c>
      <c r="H534" s="41" t="str">
        <f t="shared" si="24"/>
        <v/>
      </c>
      <c r="I534" s="19"/>
      <c r="K534" s="26"/>
      <c r="L534" s="42" t="str">
        <f t="shared" si="25"/>
        <v/>
      </c>
      <c r="M534" s="42" t="str">
        <f t="shared" si="26"/>
        <v/>
      </c>
      <c r="N534" s="27"/>
      <c r="W534" s="36"/>
      <c r="X534" s="37"/>
    </row>
    <row r="535" spans="1:24" x14ac:dyDescent="0.2">
      <c r="A535" s="5">
        <v>525</v>
      </c>
      <c r="C535" s="92"/>
      <c r="E535" s="92"/>
      <c r="F535" s="5">
        <v>525</v>
      </c>
      <c r="H535" s="41" t="str">
        <f t="shared" si="24"/>
        <v/>
      </c>
      <c r="I535" s="19"/>
      <c r="K535" s="26"/>
      <c r="L535" s="42" t="str">
        <f t="shared" si="25"/>
        <v/>
      </c>
      <c r="M535" s="42" t="str">
        <f t="shared" si="26"/>
        <v/>
      </c>
      <c r="N535" s="27"/>
      <c r="W535" s="36"/>
      <c r="X535" s="37"/>
    </row>
    <row r="536" spans="1:24" x14ac:dyDescent="0.2">
      <c r="A536" s="5">
        <v>526</v>
      </c>
      <c r="C536" s="92"/>
      <c r="E536" s="92"/>
      <c r="F536" s="5">
        <v>526</v>
      </c>
      <c r="H536" s="41" t="str">
        <f t="shared" si="24"/>
        <v/>
      </c>
      <c r="I536" s="19"/>
      <c r="K536" s="26"/>
      <c r="L536" s="42" t="str">
        <f t="shared" si="25"/>
        <v/>
      </c>
      <c r="M536" s="42" t="str">
        <f t="shared" si="26"/>
        <v/>
      </c>
      <c r="N536" s="27"/>
      <c r="W536" s="36"/>
      <c r="X536" s="37"/>
    </row>
    <row r="537" spans="1:24" x14ac:dyDescent="0.2">
      <c r="A537" s="5">
        <v>527</v>
      </c>
      <c r="C537" s="92"/>
      <c r="E537" s="92"/>
      <c r="F537" s="5">
        <v>527</v>
      </c>
      <c r="H537" s="41" t="str">
        <f t="shared" si="24"/>
        <v/>
      </c>
      <c r="I537" s="19"/>
      <c r="K537" s="26"/>
      <c r="L537" s="42" t="str">
        <f t="shared" si="25"/>
        <v/>
      </c>
      <c r="M537" s="42" t="str">
        <f t="shared" si="26"/>
        <v/>
      </c>
      <c r="N537" s="27"/>
      <c r="W537" s="36"/>
      <c r="X537" s="37"/>
    </row>
    <row r="538" spans="1:24" x14ac:dyDescent="0.2">
      <c r="A538" s="5">
        <v>528</v>
      </c>
      <c r="C538" s="92"/>
      <c r="E538" s="92"/>
      <c r="F538" s="5">
        <v>528</v>
      </c>
      <c r="H538" s="41" t="str">
        <f t="shared" si="24"/>
        <v/>
      </c>
      <c r="I538" s="19"/>
      <c r="K538" s="26"/>
      <c r="L538" s="42" t="str">
        <f t="shared" si="25"/>
        <v/>
      </c>
      <c r="M538" s="42" t="str">
        <f t="shared" si="26"/>
        <v/>
      </c>
      <c r="N538" s="27"/>
      <c r="W538" s="36"/>
      <c r="X538" s="37"/>
    </row>
    <row r="539" spans="1:24" x14ac:dyDescent="0.2">
      <c r="A539" s="5">
        <v>529</v>
      </c>
      <c r="C539" s="92"/>
      <c r="E539" s="92"/>
      <c r="F539" s="5">
        <v>529</v>
      </c>
      <c r="H539" s="41" t="str">
        <f t="shared" si="24"/>
        <v/>
      </c>
      <c r="I539" s="19"/>
      <c r="K539" s="26"/>
      <c r="L539" s="42" t="str">
        <f t="shared" si="25"/>
        <v/>
      </c>
      <c r="M539" s="42" t="str">
        <f t="shared" si="26"/>
        <v/>
      </c>
      <c r="N539" s="27"/>
      <c r="W539" s="36"/>
      <c r="X539" s="37"/>
    </row>
    <row r="540" spans="1:24" x14ac:dyDescent="0.2">
      <c r="A540" s="5">
        <v>530</v>
      </c>
      <c r="C540" s="92"/>
      <c r="E540" s="92"/>
      <c r="F540" s="5">
        <v>530</v>
      </c>
      <c r="H540" s="41" t="str">
        <f t="shared" si="24"/>
        <v/>
      </c>
      <c r="I540" s="19"/>
      <c r="K540" s="26"/>
      <c r="L540" s="42" t="str">
        <f t="shared" si="25"/>
        <v/>
      </c>
      <c r="M540" s="42" t="str">
        <f t="shared" si="26"/>
        <v/>
      </c>
      <c r="N540" s="27"/>
      <c r="W540" s="36"/>
      <c r="X540" s="37"/>
    </row>
    <row r="541" spans="1:24" x14ac:dyDescent="0.2">
      <c r="A541" s="5">
        <v>531</v>
      </c>
      <c r="C541" s="92"/>
      <c r="E541" s="92"/>
      <c r="F541" s="5">
        <v>531</v>
      </c>
      <c r="H541" s="41" t="str">
        <f t="shared" si="24"/>
        <v/>
      </c>
      <c r="I541" s="19"/>
      <c r="K541" s="26"/>
      <c r="L541" s="42" t="str">
        <f t="shared" si="25"/>
        <v/>
      </c>
      <c r="M541" s="42" t="str">
        <f t="shared" si="26"/>
        <v/>
      </c>
      <c r="N541" s="27"/>
      <c r="W541" s="36"/>
      <c r="X541" s="37"/>
    </row>
    <row r="542" spans="1:24" x14ac:dyDescent="0.2">
      <c r="A542" s="5">
        <v>532</v>
      </c>
      <c r="C542" s="92"/>
      <c r="E542" s="92"/>
      <c r="F542" s="5">
        <v>532</v>
      </c>
      <c r="H542" s="41" t="str">
        <f t="shared" si="24"/>
        <v/>
      </c>
      <c r="I542" s="19"/>
      <c r="K542" s="26"/>
      <c r="L542" s="42" t="str">
        <f t="shared" si="25"/>
        <v/>
      </c>
      <c r="M542" s="42" t="str">
        <f t="shared" si="26"/>
        <v/>
      </c>
      <c r="N542" s="27"/>
      <c r="W542" s="36"/>
      <c r="X542" s="37"/>
    </row>
    <row r="543" spans="1:24" x14ac:dyDescent="0.2">
      <c r="A543" s="5">
        <v>533</v>
      </c>
      <c r="C543" s="92"/>
      <c r="E543" s="92"/>
      <c r="F543" s="5">
        <v>533</v>
      </c>
      <c r="H543" s="41" t="str">
        <f t="shared" si="24"/>
        <v/>
      </c>
      <c r="I543" s="19"/>
      <c r="K543" s="26"/>
      <c r="L543" s="42" t="str">
        <f t="shared" si="25"/>
        <v/>
      </c>
      <c r="M543" s="42" t="str">
        <f t="shared" si="26"/>
        <v/>
      </c>
      <c r="N543" s="27"/>
      <c r="W543" s="36"/>
      <c r="X543" s="37"/>
    </row>
    <row r="544" spans="1:24" x14ac:dyDescent="0.2">
      <c r="A544" s="5">
        <v>534</v>
      </c>
      <c r="C544" s="92"/>
      <c r="E544" s="92"/>
      <c r="F544" s="5">
        <v>534</v>
      </c>
      <c r="H544" s="41" t="str">
        <f t="shared" si="24"/>
        <v/>
      </c>
      <c r="I544" s="19"/>
      <c r="K544" s="26"/>
      <c r="L544" s="42" t="str">
        <f t="shared" si="25"/>
        <v/>
      </c>
      <c r="M544" s="42" t="str">
        <f t="shared" si="26"/>
        <v/>
      </c>
      <c r="N544" s="27"/>
      <c r="W544" s="36"/>
      <c r="X544" s="37"/>
    </row>
    <row r="545" spans="1:24" x14ac:dyDescent="0.2">
      <c r="A545" s="5">
        <v>535</v>
      </c>
      <c r="C545" s="92"/>
      <c r="E545" s="92"/>
      <c r="F545" s="5">
        <v>535</v>
      </c>
      <c r="H545" s="41" t="str">
        <f t="shared" si="24"/>
        <v/>
      </c>
      <c r="I545" s="19"/>
      <c r="K545" s="26"/>
      <c r="L545" s="42" t="str">
        <f t="shared" si="25"/>
        <v/>
      </c>
      <c r="M545" s="42" t="str">
        <f t="shared" si="26"/>
        <v/>
      </c>
      <c r="N545" s="27"/>
      <c r="W545" s="36"/>
      <c r="X545" s="37"/>
    </row>
    <row r="546" spans="1:24" x14ac:dyDescent="0.2">
      <c r="A546" s="5">
        <v>536</v>
      </c>
      <c r="C546" s="92"/>
      <c r="E546" s="92"/>
      <c r="F546" s="5">
        <v>536</v>
      </c>
      <c r="H546" s="41" t="str">
        <f t="shared" si="24"/>
        <v/>
      </c>
      <c r="I546" s="19"/>
      <c r="K546" s="26"/>
      <c r="L546" s="42" t="str">
        <f t="shared" si="25"/>
        <v/>
      </c>
      <c r="M546" s="42" t="str">
        <f t="shared" si="26"/>
        <v/>
      </c>
      <c r="N546" s="27"/>
      <c r="W546" s="36"/>
      <c r="X546" s="37"/>
    </row>
    <row r="547" spans="1:24" x14ac:dyDescent="0.2">
      <c r="A547" s="5">
        <v>537</v>
      </c>
      <c r="C547" s="92"/>
      <c r="E547" s="92"/>
      <c r="F547" s="5">
        <v>537</v>
      </c>
      <c r="H547" s="41" t="str">
        <f t="shared" si="24"/>
        <v/>
      </c>
      <c r="I547" s="19"/>
      <c r="K547" s="26"/>
      <c r="L547" s="42" t="str">
        <f t="shared" si="25"/>
        <v/>
      </c>
      <c r="M547" s="42" t="str">
        <f t="shared" si="26"/>
        <v/>
      </c>
      <c r="N547" s="27"/>
      <c r="W547" s="36"/>
      <c r="X547" s="37"/>
    </row>
    <row r="548" spans="1:24" x14ac:dyDescent="0.2">
      <c r="A548" s="5">
        <v>538</v>
      </c>
      <c r="C548" s="92"/>
      <c r="E548" s="92"/>
      <c r="F548" s="5">
        <v>538</v>
      </c>
      <c r="H548" s="41" t="str">
        <f t="shared" si="24"/>
        <v/>
      </c>
      <c r="I548" s="19"/>
      <c r="K548" s="26"/>
      <c r="L548" s="42" t="str">
        <f t="shared" si="25"/>
        <v/>
      </c>
      <c r="M548" s="42" t="str">
        <f t="shared" si="26"/>
        <v/>
      </c>
      <c r="N548" s="27"/>
      <c r="W548" s="36"/>
      <c r="X548" s="37"/>
    </row>
    <row r="549" spans="1:24" x14ac:dyDescent="0.2">
      <c r="A549" s="5">
        <v>539</v>
      </c>
      <c r="C549" s="92"/>
      <c r="E549" s="92"/>
      <c r="F549" s="5">
        <v>539</v>
      </c>
      <c r="H549" s="41" t="str">
        <f t="shared" si="24"/>
        <v/>
      </c>
      <c r="I549" s="19"/>
      <c r="K549" s="26"/>
      <c r="L549" s="42" t="str">
        <f t="shared" si="25"/>
        <v/>
      </c>
      <c r="M549" s="42" t="str">
        <f t="shared" si="26"/>
        <v/>
      </c>
      <c r="N549" s="27"/>
      <c r="W549" s="36"/>
      <c r="X549" s="37"/>
    </row>
    <row r="550" spans="1:24" x14ac:dyDescent="0.2">
      <c r="A550" s="5">
        <v>540</v>
      </c>
      <c r="C550" s="92"/>
      <c r="E550" s="92"/>
      <c r="F550" s="5">
        <v>540</v>
      </c>
      <c r="H550" s="41" t="str">
        <f t="shared" si="24"/>
        <v/>
      </c>
      <c r="I550" s="19"/>
      <c r="K550" s="26"/>
      <c r="L550" s="42" t="str">
        <f t="shared" si="25"/>
        <v/>
      </c>
      <c r="M550" s="42" t="str">
        <f t="shared" si="26"/>
        <v/>
      </c>
      <c r="N550" s="27"/>
      <c r="W550" s="36"/>
      <c r="X550" s="37"/>
    </row>
    <row r="551" spans="1:24" x14ac:dyDescent="0.2">
      <c r="A551" s="5">
        <v>541</v>
      </c>
      <c r="C551" s="92"/>
      <c r="E551" s="92"/>
      <c r="F551" s="5">
        <v>541</v>
      </c>
      <c r="H551" s="41" t="str">
        <f t="shared" si="24"/>
        <v/>
      </c>
      <c r="I551" s="19"/>
      <c r="K551" s="26"/>
      <c r="L551" s="42" t="str">
        <f t="shared" si="25"/>
        <v/>
      </c>
      <c r="M551" s="42" t="str">
        <f t="shared" si="26"/>
        <v/>
      </c>
      <c r="N551" s="27"/>
      <c r="W551" s="36"/>
      <c r="X551" s="37"/>
    </row>
    <row r="552" spans="1:24" x14ac:dyDescent="0.2">
      <c r="A552" s="5">
        <v>542</v>
      </c>
      <c r="C552" s="92"/>
      <c r="E552" s="92"/>
      <c r="F552" s="5">
        <v>542</v>
      </c>
      <c r="H552" s="41" t="str">
        <f t="shared" si="24"/>
        <v/>
      </c>
      <c r="I552" s="19"/>
      <c r="K552" s="26"/>
      <c r="L552" s="42" t="str">
        <f t="shared" si="25"/>
        <v/>
      </c>
      <c r="M552" s="42" t="str">
        <f t="shared" si="26"/>
        <v/>
      </c>
      <c r="N552" s="27"/>
      <c r="W552" s="36"/>
      <c r="X552" s="37"/>
    </row>
    <row r="553" spans="1:24" x14ac:dyDescent="0.2">
      <c r="A553" s="5">
        <v>543</v>
      </c>
      <c r="C553" s="92"/>
      <c r="E553" s="92"/>
      <c r="F553" s="5">
        <v>543</v>
      </c>
      <c r="H553" s="41" t="str">
        <f t="shared" si="24"/>
        <v/>
      </c>
      <c r="I553" s="19"/>
      <c r="K553" s="26"/>
      <c r="L553" s="42" t="str">
        <f t="shared" si="25"/>
        <v/>
      </c>
      <c r="M553" s="42" t="str">
        <f t="shared" si="26"/>
        <v/>
      </c>
      <c r="N553" s="27"/>
      <c r="W553" s="36"/>
      <c r="X553" s="37"/>
    </row>
    <row r="554" spans="1:24" x14ac:dyDescent="0.2">
      <c r="A554" s="5">
        <v>544</v>
      </c>
      <c r="C554" s="92"/>
      <c r="E554" s="92"/>
      <c r="F554" s="5">
        <v>544</v>
      </c>
      <c r="H554" s="41" t="str">
        <f t="shared" si="24"/>
        <v/>
      </c>
      <c r="I554" s="19"/>
      <c r="K554" s="26"/>
      <c r="L554" s="42" t="str">
        <f t="shared" si="25"/>
        <v/>
      </c>
      <c r="M554" s="42" t="str">
        <f t="shared" si="26"/>
        <v/>
      </c>
      <c r="N554" s="27"/>
      <c r="W554" s="36"/>
      <c r="X554" s="37"/>
    </row>
    <row r="555" spans="1:24" x14ac:dyDescent="0.2">
      <c r="A555" s="5">
        <v>545</v>
      </c>
      <c r="C555" s="92"/>
      <c r="E555" s="92"/>
      <c r="F555" s="5">
        <v>545</v>
      </c>
      <c r="H555" s="41" t="str">
        <f t="shared" si="24"/>
        <v/>
      </c>
      <c r="I555" s="19"/>
      <c r="K555" s="26"/>
      <c r="L555" s="42" t="str">
        <f t="shared" si="25"/>
        <v/>
      </c>
      <c r="M555" s="42" t="str">
        <f t="shared" si="26"/>
        <v/>
      </c>
      <c r="N555" s="27"/>
      <c r="W555" s="36"/>
      <c r="X555" s="37"/>
    </row>
    <row r="556" spans="1:24" x14ac:dyDescent="0.2">
      <c r="A556" s="5">
        <v>546</v>
      </c>
      <c r="C556" s="92"/>
      <c r="E556" s="92"/>
      <c r="F556" s="5">
        <v>546</v>
      </c>
      <c r="H556" s="41" t="str">
        <f t="shared" si="24"/>
        <v/>
      </c>
      <c r="I556" s="19"/>
      <c r="K556" s="26"/>
      <c r="L556" s="42" t="str">
        <f t="shared" si="25"/>
        <v/>
      </c>
      <c r="M556" s="42" t="str">
        <f t="shared" si="26"/>
        <v/>
      </c>
      <c r="N556" s="27"/>
      <c r="W556" s="36"/>
      <c r="X556" s="37"/>
    </row>
    <row r="557" spans="1:24" x14ac:dyDescent="0.2">
      <c r="A557" s="5">
        <v>547</v>
      </c>
      <c r="C557" s="92"/>
      <c r="E557" s="92"/>
      <c r="F557" s="5">
        <v>547</v>
      </c>
      <c r="H557" s="41" t="str">
        <f t="shared" si="24"/>
        <v/>
      </c>
      <c r="I557" s="19"/>
      <c r="K557" s="26"/>
      <c r="L557" s="42" t="str">
        <f t="shared" si="25"/>
        <v/>
      </c>
      <c r="M557" s="42" t="str">
        <f t="shared" si="26"/>
        <v/>
      </c>
      <c r="N557" s="27"/>
      <c r="W557" s="36"/>
      <c r="X557" s="37"/>
    </row>
    <row r="558" spans="1:24" x14ac:dyDescent="0.2">
      <c r="A558" s="5">
        <v>548</v>
      </c>
      <c r="C558" s="92"/>
      <c r="E558" s="92"/>
      <c r="F558" s="5">
        <v>548</v>
      </c>
      <c r="H558" s="41" t="str">
        <f t="shared" si="24"/>
        <v/>
      </c>
      <c r="I558" s="19"/>
      <c r="K558" s="26"/>
      <c r="L558" s="42" t="str">
        <f t="shared" si="25"/>
        <v/>
      </c>
      <c r="M558" s="42" t="str">
        <f t="shared" si="26"/>
        <v/>
      </c>
      <c r="N558" s="27"/>
      <c r="W558" s="36"/>
      <c r="X558" s="37"/>
    </row>
    <row r="559" spans="1:24" x14ac:dyDescent="0.2">
      <c r="A559" s="5">
        <v>549</v>
      </c>
      <c r="C559" s="92"/>
      <c r="E559" s="92"/>
      <c r="F559" s="5">
        <v>549</v>
      </c>
      <c r="H559" s="41" t="str">
        <f t="shared" si="24"/>
        <v/>
      </c>
      <c r="I559" s="19"/>
      <c r="K559" s="26"/>
      <c r="L559" s="42" t="str">
        <f t="shared" si="25"/>
        <v/>
      </c>
      <c r="M559" s="42" t="str">
        <f t="shared" si="26"/>
        <v/>
      </c>
      <c r="N559" s="27"/>
      <c r="W559" s="36"/>
      <c r="X559" s="37"/>
    </row>
    <row r="560" spans="1:24" x14ac:dyDescent="0.2">
      <c r="A560" s="5">
        <v>550</v>
      </c>
      <c r="C560" s="92"/>
      <c r="E560" s="92"/>
      <c r="F560" s="5">
        <v>550</v>
      </c>
      <c r="H560" s="41" t="str">
        <f t="shared" si="24"/>
        <v/>
      </c>
      <c r="I560" s="19"/>
      <c r="K560" s="26"/>
      <c r="L560" s="42" t="str">
        <f t="shared" si="25"/>
        <v/>
      </c>
      <c r="M560" s="42" t="str">
        <f t="shared" si="26"/>
        <v/>
      </c>
      <c r="N560" s="27"/>
      <c r="W560" s="36"/>
      <c r="X560" s="37"/>
    </row>
    <row r="561" spans="1:24" x14ac:dyDescent="0.2">
      <c r="A561" s="5">
        <v>551</v>
      </c>
      <c r="C561" s="92"/>
      <c r="E561" s="92"/>
      <c r="F561" s="5">
        <v>551</v>
      </c>
      <c r="H561" s="41" t="str">
        <f t="shared" si="24"/>
        <v/>
      </c>
      <c r="I561" s="19"/>
      <c r="K561" s="26"/>
      <c r="L561" s="42" t="str">
        <f t="shared" si="25"/>
        <v/>
      </c>
      <c r="M561" s="42" t="str">
        <f t="shared" si="26"/>
        <v/>
      </c>
      <c r="N561" s="27"/>
      <c r="W561" s="36"/>
      <c r="X561" s="37"/>
    </row>
    <row r="562" spans="1:24" x14ac:dyDescent="0.2">
      <c r="A562" s="5">
        <v>552</v>
      </c>
      <c r="C562" s="92"/>
      <c r="E562" s="92"/>
      <c r="F562" s="5">
        <v>552</v>
      </c>
      <c r="H562" s="41" t="str">
        <f t="shared" si="24"/>
        <v/>
      </c>
      <c r="I562" s="19"/>
      <c r="K562" s="26"/>
      <c r="L562" s="42" t="str">
        <f t="shared" si="25"/>
        <v/>
      </c>
      <c r="M562" s="42" t="str">
        <f t="shared" si="26"/>
        <v/>
      </c>
      <c r="N562" s="27"/>
      <c r="W562" s="36"/>
      <c r="X562" s="37"/>
    </row>
    <row r="563" spans="1:24" x14ac:dyDescent="0.2">
      <c r="A563" s="5">
        <v>553</v>
      </c>
      <c r="C563" s="92"/>
      <c r="E563" s="92"/>
      <c r="F563" s="5">
        <v>553</v>
      </c>
      <c r="H563" s="41" t="str">
        <f t="shared" si="24"/>
        <v/>
      </c>
      <c r="I563" s="19"/>
      <c r="K563" s="26"/>
      <c r="L563" s="42" t="str">
        <f t="shared" si="25"/>
        <v/>
      </c>
      <c r="M563" s="42" t="str">
        <f t="shared" si="26"/>
        <v/>
      </c>
      <c r="N563" s="27"/>
      <c r="W563" s="36"/>
      <c r="X563" s="37"/>
    </row>
    <row r="564" spans="1:24" x14ac:dyDescent="0.2">
      <c r="A564" s="5">
        <v>554</v>
      </c>
      <c r="C564" s="92"/>
      <c r="E564" s="92"/>
      <c r="F564" s="5">
        <v>554</v>
      </c>
      <c r="H564" s="41" t="str">
        <f t="shared" si="24"/>
        <v/>
      </c>
      <c r="I564" s="19"/>
      <c r="K564" s="26"/>
      <c r="L564" s="42" t="str">
        <f t="shared" si="25"/>
        <v/>
      </c>
      <c r="M564" s="42" t="str">
        <f t="shared" si="26"/>
        <v/>
      </c>
      <c r="N564" s="27"/>
      <c r="W564" s="36"/>
      <c r="X564" s="37"/>
    </row>
    <row r="565" spans="1:24" x14ac:dyDescent="0.2">
      <c r="A565" s="5">
        <v>555</v>
      </c>
      <c r="C565" s="92"/>
      <c r="E565" s="92"/>
      <c r="F565" s="5">
        <v>555</v>
      </c>
      <c r="H565" s="41" t="str">
        <f t="shared" si="24"/>
        <v/>
      </c>
      <c r="I565" s="19"/>
      <c r="K565" s="26"/>
      <c r="L565" s="42" t="str">
        <f t="shared" si="25"/>
        <v/>
      </c>
      <c r="M565" s="42" t="str">
        <f t="shared" si="26"/>
        <v/>
      </c>
      <c r="N565" s="27"/>
      <c r="W565" s="36"/>
      <c r="X565" s="37"/>
    </row>
    <row r="566" spans="1:24" x14ac:dyDescent="0.2">
      <c r="A566" s="5">
        <v>556</v>
      </c>
      <c r="C566" s="92"/>
      <c r="E566" s="92"/>
      <c r="F566" s="5">
        <v>556</v>
      </c>
      <c r="H566" s="41" t="str">
        <f t="shared" si="24"/>
        <v/>
      </c>
      <c r="I566" s="19"/>
      <c r="K566" s="26"/>
      <c r="L566" s="42" t="str">
        <f t="shared" si="25"/>
        <v/>
      </c>
      <c r="M566" s="42" t="str">
        <f t="shared" si="26"/>
        <v/>
      </c>
      <c r="N566" s="27"/>
      <c r="W566" s="36"/>
      <c r="X566" s="37"/>
    </row>
    <row r="567" spans="1:24" x14ac:dyDescent="0.2">
      <c r="A567" s="5">
        <v>557</v>
      </c>
      <c r="C567" s="92"/>
      <c r="E567" s="92"/>
      <c r="F567" s="5">
        <v>557</v>
      </c>
      <c r="H567" s="41" t="str">
        <f t="shared" si="24"/>
        <v/>
      </c>
      <c r="I567" s="19"/>
      <c r="K567" s="26"/>
      <c r="L567" s="42" t="str">
        <f t="shared" si="25"/>
        <v/>
      </c>
      <c r="M567" s="42" t="str">
        <f t="shared" si="26"/>
        <v/>
      </c>
      <c r="N567" s="27"/>
      <c r="W567" s="36"/>
      <c r="X567" s="37"/>
    </row>
    <row r="568" spans="1:24" x14ac:dyDescent="0.2">
      <c r="A568" s="5">
        <v>558</v>
      </c>
      <c r="C568" s="92"/>
      <c r="E568" s="92"/>
      <c r="F568" s="5">
        <v>558</v>
      </c>
      <c r="H568" s="41" t="str">
        <f t="shared" si="24"/>
        <v/>
      </c>
      <c r="I568" s="19"/>
      <c r="K568" s="26"/>
      <c r="L568" s="42" t="str">
        <f t="shared" si="25"/>
        <v/>
      </c>
      <c r="M568" s="42" t="str">
        <f t="shared" si="26"/>
        <v/>
      </c>
      <c r="N568" s="27"/>
      <c r="W568" s="36"/>
      <c r="X568" s="37"/>
    </row>
    <row r="569" spans="1:24" x14ac:dyDescent="0.2">
      <c r="A569" s="5">
        <v>559</v>
      </c>
      <c r="C569" s="92"/>
      <c r="E569" s="92"/>
      <c r="F569" s="5">
        <v>559</v>
      </c>
      <c r="H569" s="41" t="str">
        <f t="shared" si="24"/>
        <v/>
      </c>
      <c r="I569" s="19"/>
      <c r="K569" s="26"/>
      <c r="L569" s="42" t="str">
        <f t="shared" si="25"/>
        <v/>
      </c>
      <c r="M569" s="42" t="str">
        <f t="shared" si="26"/>
        <v/>
      </c>
      <c r="N569" s="27"/>
      <c r="W569" s="36"/>
      <c r="X569" s="37"/>
    </row>
    <row r="570" spans="1:24" x14ac:dyDescent="0.2">
      <c r="A570" s="5">
        <v>560</v>
      </c>
      <c r="C570" s="92"/>
      <c r="E570" s="92"/>
      <c r="F570" s="5">
        <v>560</v>
      </c>
      <c r="H570" s="41" t="str">
        <f t="shared" si="24"/>
        <v/>
      </c>
      <c r="I570" s="19"/>
      <c r="K570" s="26"/>
      <c r="L570" s="42" t="str">
        <f t="shared" si="25"/>
        <v/>
      </c>
      <c r="M570" s="42" t="str">
        <f t="shared" si="26"/>
        <v/>
      </c>
      <c r="N570" s="27"/>
      <c r="W570" s="36"/>
      <c r="X570" s="37"/>
    </row>
    <row r="571" spans="1:24" x14ac:dyDescent="0.2">
      <c r="A571" s="5">
        <v>561</v>
      </c>
      <c r="C571" s="92"/>
      <c r="E571" s="92"/>
      <c r="F571" s="5">
        <v>561</v>
      </c>
      <c r="H571" s="41" t="str">
        <f t="shared" si="24"/>
        <v/>
      </c>
      <c r="I571" s="19"/>
      <c r="K571" s="26"/>
      <c r="L571" s="42" t="str">
        <f t="shared" si="25"/>
        <v/>
      </c>
      <c r="M571" s="42" t="str">
        <f t="shared" si="26"/>
        <v/>
      </c>
      <c r="N571" s="27"/>
      <c r="W571" s="36"/>
      <c r="X571" s="37"/>
    </row>
    <row r="572" spans="1:24" x14ac:dyDescent="0.2">
      <c r="A572" s="5">
        <v>562</v>
      </c>
      <c r="C572" s="92"/>
      <c r="E572" s="92"/>
      <c r="F572" s="5">
        <v>562</v>
      </c>
      <c r="H572" s="41" t="str">
        <f t="shared" si="24"/>
        <v/>
      </c>
      <c r="I572" s="19"/>
      <c r="K572" s="26"/>
      <c r="L572" s="42" t="str">
        <f t="shared" si="25"/>
        <v/>
      </c>
      <c r="M572" s="42" t="str">
        <f t="shared" si="26"/>
        <v/>
      </c>
      <c r="N572" s="27"/>
      <c r="W572" s="36"/>
      <c r="X572" s="37"/>
    </row>
    <row r="573" spans="1:24" x14ac:dyDescent="0.2">
      <c r="A573" s="5">
        <v>563</v>
      </c>
      <c r="C573" s="92"/>
      <c r="E573" s="92"/>
      <c r="F573" s="5">
        <v>563</v>
      </c>
      <c r="H573" s="41" t="str">
        <f t="shared" si="24"/>
        <v/>
      </c>
      <c r="I573" s="19"/>
      <c r="K573" s="26"/>
      <c r="L573" s="42" t="str">
        <f t="shared" si="25"/>
        <v/>
      </c>
      <c r="M573" s="42" t="str">
        <f t="shared" si="26"/>
        <v/>
      </c>
      <c r="N573" s="27"/>
      <c r="W573" s="36"/>
      <c r="X573" s="37"/>
    </row>
    <row r="574" spans="1:24" x14ac:dyDescent="0.2">
      <c r="A574" s="5">
        <v>564</v>
      </c>
      <c r="C574" s="92"/>
      <c r="E574" s="92"/>
      <c r="F574" s="5">
        <v>564</v>
      </c>
      <c r="H574" s="41" t="str">
        <f t="shared" si="24"/>
        <v/>
      </c>
      <c r="I574" s="19"/>
      <c r="K574" s="26"/>
      <c r="L574" s="42" t="str">
        <f t="shared" si="25"/>
        <v/>
      </c>
      <c r="M574" s="42" t="str">
        <f t="shared" si="26"/>
        <v/>
      </c>
      <c r="N574" s="27"/>
      <c r="W574" s="36"/>
      <c r="X574" s="37"/>
    </row>
    <row r="575" spans="1:24" x14ac:dyDescent="0.2">
      <c r="A575" s="5">
        <v>565</v>
      </c>
      <c r="C575" s="92"/>
      <c r="E575" s="92"/>
      <c r="F575" s="5">
        <v>565</v>
      </c>
      <c r="H575" s="41" t="str">
        <f t="shared" si="24"/>
        <v/>
      </c>
      <c r="I575" s="19"/>
      <c r="K575" s="26"/>
      <c r="L575" s="42" t="str">
        <f t="shared" si="25"/>
        <v/>
      </c>
      <c r="M575" s="42" t="str">
        <f t="shared" si="26"/>
        <v/>
      </c>
      <c r="N575" s="27"/>
      <c r="W575" s="36"/>
      <c r="X575" s="37"/>
    </row>
    <row r="576" spans="1:24" x14ac:dyDescent="0.2">
      <c r="A576" s="5">
        <v>566</v>
      </c>
      <c r="C576" s="92"/>
      <c r="E576" s="92"/>
      <c r="F576" s="5">
        <v>566</v>
      </c>
      <c r="H576" s="41" t="str">
        <f t="shared" si="24"/>
        <v/>
      </c>
      <c r="I576" s="19"/>
      <c r="K576" s="26"/>
      <c r="L576" s="42" t="str">
        <f t="shared" si="25"/>
        <v/>
      </c>
      <c r="M576" s="42" t="str">
        <f t="shared" si="26"/>
        <v/>
      </c>
      <c r="N576" s="27"/>
      <c r="W576" s="36"/>
      <c r="X576" s="37"/>
    </row>
    <row r="577" spans="1:24" x14ac:dyDescent="0.2">
      <c r="A577" s="5">
        <v>567</v>
      </c>
      <c r="C577" s="92"/>
      <c r="E577" s="92"/>
      <c r="F577" s="5">
        <v>567</v>
      </c>
      <c r="H577" s="41" t="str">
        <f t="shared" si="24"/>
        <v/>
      </c>
      <c r="I577" s="19"/>
      <c r="K577" s="26"/>
      <c r="L577" s="42" t="str">
        <f t="shared" si="25"/>
        <v/>
      </c>
      <c r="M577" s="42" t="str">
        <f t="shared" si="26"/>
        <v/>
      </c>
      <c r="N577" s="27"/>
      <c r="W577" s="36"/>
      <c r="X577" s="37"/>
    </row>
    <row r="578" spans="1:24" x14ac:dyDescent="0.2">
      <c r="A578" s="5">
        <v>568</v>
      </c>
      <c r="C578" s="92"/>
      <c r="E578" s="92"/>
      <c r="F578" s="5">
        <v>568</v>
      </c>
      <c r="H578" s="41" t="str">
        <f t="shared" si="24"/>
        <v/>
      </c>
      <c r="I578" s="19"/>
      <c r="K578" s="26"/>
      <c r="L578" s="42" t="str">
        <f t="shared" si="25"/>
        <v/>
      </c>
      <c r="M578" s="42" t="str">
        <f t="shared" si="26"/>
        <v/>
      </c>
      <c r="N578" s="27"/>
      <c r="W578" s="36"/>
      <c r="X578" s="37"/>
    </row>
    <row r="579" spans="1:24" x14ac:dyDescent="0.2">
      <c r="A579" s="5">
        <v>569</v>
      </c>
      <c r="C579" s="92"/>
      <c r="E579" s="92"/>
      <c r="F579" s="5">
        <v>569</v>
      </c>
      <c r="H579" s="41" t="str">
        <f t="shared" si="24"/>
        <v/>
      </c>
      <c r="I579" s="19"/>
      <c r="K579" s="26"/>
      <c r="L579" s="42" t="str">
        <f t="shared" si="25"/>
        <v/>
      </c>
      <c r="M579" s="42" t="str">
        <f t="shared" si="26"/>
        <v/>
      </c>
      <c r="N579" s="27"/>
      <c r="W579" s="36"/>
      <c r="X579" s="37"/>
    </row>
    <row r="580" spans="1:24" x14ac:dyDescent="0.2">
      <c r="A580" s="5">
        <v>570</v>
      </c>
      <c r="C580" s="92"/>
      <c r="E580" s="92"/>
      <c r="F580" s="5">
        <v>570</v>
      </c>
      <c r="H580" s="41" t="str">
        <f t="shared" si="24"/>
        <v/>
      </c>
      <c r="I580" s="19"/>
      <c r="K580" s="26"/>
      <c r="L580" s="42" t="str">
        <f t="shared" si="25"/>
        <v/>
      </c>
      <c r="M580" s="42" t="str">
        <f t="shared" si="26"/>
        <v/>
      </c>
      <c r="N580" s="27"/>
      <c r="W580" s="36"/>
      <c r="X580" s="37"/>
    </row>
    <row r="581" spans="1:24" x14ac:dyDescent="0.2">
      <c r="A581" s="5">
        <v>571</v>
      </c>
      <c r="C581" s="92"/>
      <c r="E581" s="92"/>
      <c r="F581" s="5">
        <v>571</v>
      </c>
      <c r="H581" s="41" t="str">
        <f t="shared" si="24"/>
        <v/>
      </c>
      <c r="I581" s="19"/>
      <c r="K581" s="26"/>
      <c r="L581" s="42" t="str">
        <f t="shared" si="25"/>
        <v/>
      </c>
      <c r="M581" s="42" t="str">
        <f t="shared" si="26"/>
        <v/>
      </c>
      <c r="N581" s="27"/>
      <c r="W581" s="36"/>
      <c r="X581" s="37"/>
    </row>
    <row r="582" spans="1:24" x14ac:dyDescent="0.2">
      <c r="A582" s="5">
        <v>572</v>
      </c>
      <c r="C582" s="92"/>
      <c r="E582" s="92"/>
      <c r="F582" s="5">
        <v>572</v>
      </c>
      <c r="H582" s="41" t="str">
        <f t="shared" si="24"/>
        <v/>
      </c>
      <c r="I582" s="19"/>
      <c r="K582" s="26"/>
      <c r="L582" s="42" t="str">
        <f t="shared" si="25"/>
        <v/>
      </c>
      <c r="M582" s="42" t="str">
        <f t="shared" si="26"/>
        <v/>
      </c>
      <c r="N582" s="27"/>
      <c r="W582" s="36"/>
      <c r="X582" s="37"/>
    </row>
    <row r="583" spans="1:24" x14ac:dyDescent="0.2">
      <c r="A583" s="5">
        <v>573</v>
      </c>
      <c r="C583" s="92"/>
      <c r="E583" s="92"/>
      <c r="F583" s="5">
        <v>573</v>
      </c>
      <c r="H583" s="41" t="str">
        <f t="shared" si="24"/>
        <v/>
      </c>
      <c r="I583" s="19"/>
      <c r="K583" s="26"/>
      <c r="L583" s="42" t="str">
        <f t="shared" si="25"/>
        <v/>
      </c>
      <c r="M583" s="42" t="str">
        <f t="shared" si="26"/>
        <v/>
      </c>
      <c r="N583" s="27"/>
      <c r="W583" s="36"/>
      <c r="X583" s="37"/>
    </row>
    <row r="584" spans="1:24" x14ac:dyDescent="0.2">
      <c r="A584" s="5">
        <v>574</v>
      </c>
      <c r="C584" s="92"/>
      <c r="E584" s="92"/>
      <c r="F584" s="5">
        <v>574</v>
      </c>
      <c r="H584" s="41" t="str">
        <f t="shared" si="24"/>
        <v/>
      </c>
      <c r="I584" s="19"/>
      <c r="K584" s="26"/>
      <c r="L584" s="42" t="str">
        <f t="shared" si="25"/>
        <v/>
      </c>
      <c r="M584" s="42" t="str">
        <f t="shared" si="26"/>
        <v/>
      </c>
      <c r="N584" s="27"/>
      <c r="W584" s="36"/>
      <c r="X584" s="37"/>
    </row>
    <row r="585" spans="1:24" x14ac:dyDescent="0.2">
      <c r="A585" s="5">
        <v>575</v>
      </c>
      <c r="C585" s="92"/>
      <c r="E585" s="92"/>
      <c r="F585" s="5">
        <v>575</v>
      </c>
      <c r="H585" s="41" t="str">
        <f t="shared" si="24"/>
        <v/>
      </c>
      <c r="I585" s="19"/>
      <c r="K585" s="26"/>
      <c r="L585" s="42" t="str">
        <f t="shared" si="25"/>
        <v/>
      </c>
      <c r="M585" s="42" t="str">
        <f t="shared" si="26"/>
        <v/>
      </c>
      <c r="N585" s="27"/>
      <c r="W585" s="36"/>
      <c r="X585" s="37"/>
    </row>
    <row r="586" spans="1:24" x14ac:dyDescent="0.2">
      <c r="A586" s="5">
        <v>576</v>
      </c>
      <c r="C586" s="92"/>
      <c r="E586" s="92"/>
      <c r="F586" s="5">
        <v>576</v>
      </c>
      <c r="H586" s="41" t="str">
        <f t="shared" si="24"/>
        <v/>
      </c>
      <c r="I586" s="19"/>
      <c r="K586" s="26"/>
      <c r="L586" s="42" t="str">
        <f t="shared" si="25"/>
        <v/>
      </c>
      <c r="M586" s="42" t="str">
        <f t="shared" si="26"/>
        <v/>
      </c>
      <c r="N586" s="27"/>
      <c r="W586" s="36"/>
      <c r="X586" s="37"/>
    </row>
    <row r="587" spans="1:24" x14ac:dyDescent="0.2">
      <c r="A587" s="5">
        <v>577</v>
      </c>
      <c r="C587" s="92"/>
      <c r="E587" s="92"/>
      <c r="F587" s="5">
        <v>577</v>
      </c>
      <c r="H587" s="41" t="str">
        <f t="shared" si="24"/>
        <v/>
      </c>
      <c r="I587" s="19"/>
      <c r="K587" s="26"/>
      <c r="L587" s="42" t="str">
        <f t="shared" si="25"/>
        <v/>
      </c>
      <c r="M587" s="42" t="str">
        <f t="shared" si="26"/>
        <v/>
      </c>
      <c r="N587" s="27"/>
      <c r="W587" s="36"/>
      <c r="X587" s="37"/>
    </row>
    <row r="588" spans="1:24" x14ac:dyDescent="0.2">
      <c r="A588" s="5">
        <v>578</v>
      </c>
      <c r="C588" s="92"/>
      <c r="E588" s="92"/>
      <c r="F588" s="5">
        <v>578</v>
      </c>
      <c r="H588" s="41" t="str">
        <f t="shared" ref="H588:H651" si="27">IF(C588="","",IF(C589=C588,0,1))</f>
        <v/>
      </c>
      <c r="I588" s="19"/>
      <c r="K588" s="26"/>
      <c r="L588" s="42" t="str">
        <f t="shared" ref="L588:L651" si="28">IF(E588="","",IF(E588&gt;E$1014,"A","B"))</f>
        <v/>
      </c>
      <c r="M588" s="42" t="str">
        <f t="shared" ref="M588:M651" si="29">IF(L588="","",IF(L589=L588,0,1))</f>
        <v/>
      </c>
      <c r="N588" s="27"/>
      <c r="W588" s="36"/>
      <c r="X588" s="37"/>
    </row>
    <row r="589" spans="1:24" x14ac:dyDescent="0.2">
      <c r="A589" s="5">
        <v>579</v>
      </c>
      <c r="C589" s="92"/>
      <c r="E589" s="92"/>
      <c r="F589" s="5">
        <v>579</v>
      </c>
      <c r="H589" s="41" t="str">
        <f t="shared" si="27"/>
        <v/>
      </c>
      <c r="I589" s="19"/>
      <c r="K589" s="26"/>
      <c r="L589" s="42" t="str">
        <f t="shared" si="28"/>
        <v/>
      </c>
      <c r="M589" s="42" t="str">
        <f t="shared" si="29"/>
        <v/>
      </c>
      <c r="N589" s="27"/>
      <c r="W589" s="36"/>
      <c r="X589" s="37"/>
    </row>
    <row r="590" spans="1:24" x14ac:dyDescent="0.2">
      <c r="A590" s="5">
        <v>580</v>
      </c>
      <c r="C590" s="92"/>
      <c r="E590" s="92"/>
      <c r="F590" s="5">
        <v>580</v>
      </c>
      <c r="H590" s="41" t="str">
        <f t="shared" si="27"/>
        <v/>
      </c>
      <c r="I590" s="19"/>
      <c r="K590" s="26"/>
      <c r="L590" s="42" t="str">
        <f t="shared" si="28"/>
        <v/>
      </c>
      <c r="M590" s="42" t="str">
        <f t="shared" si="29"/>
        <v/>
      </c>
      <c r="N590" s="27"/>
      <c r="W590" s="36"/>
      <c r="X590" s="37"/>
    </row>
    <row r="591" spans="1:24" x14ac:dyDescent="0.2">
      <c r="A591" s="5">
        <v>581</v>
      </c>
      <c r="C591" s="92"/>
      <c r="E591" s="92"/>
      <c r="F591" s="5">
        <v>581</v>
      </c>
      <c r="H591" s="41" t="str">
        <f t="shared" si="27"/>
        <v/>
      </c>
      <c r="I591" s="19"/>
      <c r="K591" s="26"/>
      <c r="L591" s="42" t="str">
        <f t="shared" si="28"/>
        <v/>
      </c>
      <c r="M591" s="42" t="str">
        <f t="shared" si="29"/>
        <v/>
      </c>
      <c r="N591" s="27"/>
      <c r="W591" s="36"/>
      <c r="X591" s="37"/>
    </row>
    <row r="592" spans="1:24" x14ac:dyDescent="0.2">
      <c r="A592" s="5">
        <v>582</v>
      </c>
      <c r="C592" s="92"/>
      <c r="E592" s="92"/>
      <c r="F592" s="5">
        <v>582</v>
      </c>
      <c r="H592" s="41" t="str">
        <f t="shared" si="27"/>
        <v/>
      </c>
      <c r="I592" s="19"/>
      <c r="K592" s="26"/>
      <c r="L592" s="42" t="str">
        <f t="shared" si="28"/>
        <v/>
      </c>
      <c r="M592" s="42" t="str">
        <f t="shared" si="29"/>
        <v/>
      </c>
      <c r="N592" s="27"/>
      <c r="W592" s="36"/>
      <c r="X592" s="37"/>
    </row>
    <row r="593" spans="1:24" x14ac:dyDescent="0.2">
      <c r="A593" s="5">
        <v>583</v>
      </c>
      <c r="C593" s="92"/>
      <c r="E593" s="92"/>
      <c r="F593" s="5">
        <v>583</v>
      </c>
      <c r="H593" s="41" t="str">
        <f t="shared" si="27"/>
        <v/>
      </c>
      <c r="I593" s="19"/>
      <c r="K593" s="26"/>
      <c r="L593" s="42" t="str">
        <f t="shared" si="28"/>
        <v/>
      </c>
      <c r="M593" s="42" t="str">
        <f t="shared" si="29"/>
        <v/>
      </c>
      <c r="N593" s="27"/>
      <c r="W593" s="36"/>
      <c r="X593" s="37"/>
    </row>
    <row r="594" spans="1:24" x14ac:dyDescent="0.2">
      <c r="A594" s="5">
        <v>584</v>
      </c>
      <c r="C594" s="92"/>
      <c r="E594" s="92"/>
      <c r="F594" s="5">
        <v>584</v>
      </c>
      <c r="H594" s="41" t="str">
        <f t="shared" si="27"/>
        <v/>
      </c>
      <c r="I594" s="19"/>
      <c r="K594" s="26"/>
      <c r="L594" s="42" t="str">
        <f t="shared" si="28"/>
        <v/>
      </c>
      <c r="M594" s="42" t="str">
        <f t="shared" si="29"/>
        <v/>
      </c>
      <c r="N594" s="27"/>
      <c r="W594" s="36"/>
      <c r="X594" s="37"/>
    </row>
    <row r="595" spans="1:24" x14ac:dyDescent="0.2">
      <c r="A595" s="5">
        <v>585</v>
      </c>
      <c r="C595" s="92"/>
      <c r="E595" s="92"/>
      <c r="F595" s="5">
        <v>585</v>
      </c>
      <c r="H595" s="41" t="str">
        <f t="shared" si="27"/>
        <v/>
      </c>
      <c r="I595" s="19"/>
      <c r="K595" s="26"/>
      <c r="L595" s="42" t="str">
        <f t="shared" si="28"/>
        <v/>
      </c>
      <c r="M595" s="42" t="str">
        <f t="shared" si="29"/>
        <v/>
      </c>
      <c r="N595" s="27"/>
      <c r="W595" s="36"/>
      <c r="X595" s="37"/>
    </row>
    <row r="596" spans="1:24" x14ac:dyDescent="0.2">
      <c r="A596" s="5">
        <v>586</v>
      </c>
      <c r="C596" s="92"/>
      <c r="E596" s="92"/>
      <c r="F596" s="5">
        <v>586</v>
      </c>
      <c r="H596" s="41" t="str">
        <f t="shared" si="27"/>
        <v/>
      </c>
      <c r="I596" s="19"/>
      <c r="K596" s="26"/>
      <c r="L596" s="42" t="str">
        <f t="shared" si="28"/>
        <v/>
      </c>
      <c r="M596" s="42" t="str">
        <f t="shared" si="29"/>
        <v/>
      </c>
      <c r="N596" s="27"/>
      <c r="W596" s="36"/>
      <c r="X596" s="37"/>
    </row>
    <row r="597" spans="1:24" x14ac:dyDescent="0.2">
      <c r="A597" s="5">
        <v>587</v>
      </c>
      <c r="C597" s="92"/>
      <c r="E597" s="92"/>
      <c r="F597" s="5">
        <v>587</v>
      </c>
      <c r="H597" s="41" t="str">
        <f t="shared" si="27"/>
        <v/>
      </c>
      <c r="I597" s="19"/>
      <c r="K597" s="26"/>
      <c r="L597" s="42" t="str">
        <f t="shared" si="28"/>
        <v/>
      </c>
      <c r="M597" s="42" t="str">
        <f t="shared" si="29"/>
        <v/>
      </c>
      <c r="N597" s="27"/>
      <c r="W597" s="36"/>
      <c r="X597" s="37"/>
    </row>
    <row r="598" spans="1:24" x14ac:dyDescent="0.2">
      <c r="A598" s="5">
        <v>588</v>
      </c>
      <c r="C598" s="92"/>
      <c r="E598" s="92"/>
      <c r="F598" s="5">
        <v>588</v>
      </c>
      <c r="H598" s="41" t="str">
        <f t="shared" si="27"/>
        <v/>
      </c>
      <c r="I598" s="19"/>
      <c r="K598" s="26"/>
      <c r="L598" s="42" t="str">
        <f t="shared" si="28"/>
        <v/>
      </c>
      <c r="M598" s="42" t="str">
        <f t="shared" si="29"/>
        <v/>
      </c>
      <c r="N598" s="27"/>
      <c r="W598" s="36"/>
      <c r="X598" s="37"/>
    </row>
    <row r="599" spans="1:24" x14ac:dyDescent="0.2">
      <c r="A599" s="5">
        <v>589</v>
      </c>
      <c r="C599" s="92"/>
      <c r="E599" s="92"/>
      <c r="F599" s="5">
        <v>589</v>
      </c>
      <c r="H599" s="41" t="str">
        <f t="shared" si="27"/>
        <v/>
      </c>
      <c r="I599" s="19"/>
      <c r="K599" s="26"/>
      <c r="L599" s="42" t="str">
        <f t="shared" si="28"/>
        <v/>
      </c>
      <c r="M599" s="42" t="str">
        <f t="shared" si="29"/>
        <v/>
      </c>
      <c r="N599" s="27"/>
      <c r="W599" s="36"/>
      <c r="X599" s="37"/>
    </row>
    <row r="600" spans="1:24" x14ac:dyDescent="0.2">
      <c r="A600" s="5">
        <v>590</v>
      </c>
      <c r="C600" s="92"/>
      <c r="E600" s="92"/>
      <c r="F600" s="5">
        <v>590</v>
      </c>
      <c r="H600" s="41" t="str">
        <f t="shared" si="27"/>
        <v/>
      </c>
      <c r="I600" s="19"/>
      <c r="K600" s="26"/>
      <c r="L600" s="42" t="str">
        <f t="shared" si="28"/>
        <v/>
      </c>
      <c r="M600" s="42" t="str">
        <f t="shared" si="29"/>
        <v/>
      </c>
      <c r="N600" s="27"/>
      <c r="W600" s="36"/>
      <c r="X600" s="37"/>
    </row>
    <row r="601" spans="1:24" x14ac:dyDescent="0.2">
      <c r="A601" s="5">
        <v>591</v>
      </c>
      <c r="C601" s="92"/>
      <c r="E601" s="92"/>
      <c r="F601" s="5">
        <v>591</v>
      </c>
      <c r="H601" s="41" t="str">
        <f t="shared" si="27"/>
        <v/>
      </c>
      <c r="I601" s="19"/>
      <c r="K601" s="26"/>
      <c r="L601" s="42" t="str">
        <f t="shared" si="28"/>
        <v/>
      </c>
      <c r="M601" s="42" t="str">
        <f t="shared" si="29"/>
        <v/>
      </c>
      <c r="N601" s="27"/>
      <c r="W601" s="36"/>
      <c r="X601" s="37"/>
    </row>
    <row r="602" spans="1:24" x14ac:dyDescent="0.2">
      <c r="A602" s="5">
        <v>592</v>
      </c>
      <c r="C602" s="92"/>
      <c r="E602" s="92"/>
      <c r="F602" s="5">
        <v>592</v>
      </c>
      <c r="H602" s="41" t="str">
        <f t="shared" si="27"/>
        <v/>
      </c>
      <c r="I602" s="19"/>
      <c r="K602" s="26"/>
      <c r="L602" s="42" t="str">
        <f t="shared" si="28"/>
        <v/>
      </c>
      <c r="M602" s="42" t="str">
        <f t="shared" si="29"/>
        <v/>
      </c>
      <c r="N602" s="27"/>
      <c r="W602" s="36"/>
      <c r="X602" s="37"/>
    </row>
    <row r="603" spans="1:24" x14ac:dyDescent="0.2">
      <c r="A603" s="5">
        <v>593</v>
      </c>
      <c r="C603" s="92"/>
      <c r="E603" s="92"/>
      <c r="F603" s="5">
        <v>593</v>
      </c>
      <c r="H603" s="41" t="str">
        <f t="shared" si="27"/>
        <v/>
      </c>
      <c r="I603" s="19"/>
      <c r="K603" s="26"/>
      <c r="L603" s="42" t="str">
        <f t="shared" si="28"/>
        <v/>
      </c>
      <c r="M603" s="42" t="str">
        <f t="shared" si="29"/>
        <v/>
      </c>
      <c r="N603" s="27"/>
      <c r="W603" s="36"/>
      <c r="X603" s="37"/>
    </row>
    <row r="604" spans="1:24" x14ac:dyDescent="0.2">
      <c r="A604" s="5">
        <v>594</v>
      </c>
      <c r="C604" s="92"/>
      <c r="E604" s="92"/>
      <c r="F604" s="5">
        <v>594</v>
      </c>
      <c r="H604" s="41" t="str">
        <f t="shared" si="27"/>
        <v/>
      </c>
      <c r="I604" s="19"/>
      <c r="K604" s="26"/>
      <c r="L604" s="42" t="str">
        <f t="shared" si="28"/>
        <v/>
      </c>
      <c r="M604" s="42" t="str">
        <f t="shared" si="29"/>
        <v/>
      </c>
      <c r="N604" s="27"/>
      <c r="W604" s="36"/>
      <c r="X604" s="37"/>
    </row>
    <row r="605" spans="1:24" x14ac:dyDescent="0.2">
      <c r="A605" s="5">
        <v>595</v>
      </c>
      <c r="C605" s="92"/>
      <c r="E605" s="92"/>
      <c r="F605" s="5">
        <v>595</v>
      </c>
      <c r="H605" s="41" t="str">
        <f t="shared" si="27"/>
        <v/>
      </c>
      <c r="I605" s="19"/>
      <c r="K605" s="26"/>
      <c r="L605" s="42" t="str">
        <f t="shared" si="28"/>
        <v/>
      </c>
      <c r="M605" s="42" t="str">
        <f t="shared" si="29"/>
        <v/>
      </c>
      <c r="N605" s="27"/>
      <c r="W605" s="36"/>
      <c r="X605" s="37"/>
    </row>
    <row r="606" spans="1:24" x14ac:dyDescent="0.2">
      <c r="A606" s="5">
        <v>596</v>
      </c>
      <c r="C606" s="92"/>
      <c r="E606" s="92"/>
      <c r="F606" s="5">
        <v>596</v>
      </c>
      <c r="H606" s="41" t="str">
        <f t="shared" si="27"/>
        <v/>
      </c>
      <c r="I606" s="19"/>
      <c r="K606" s="26"/>
      <c r="L606" s="42" t="str">
        <f t="shared" si="28"/>
        <v/>
      </c>
      <c r="M606" s="42" t="str">
        <f t="shared" si="29"/>
        <v/>
      </c>
      <c r="N606" s="27"/>
      <c r="W606" s="36"/>
      <c r="X606" s="37"/>
    </row>
    <row r="607" spans="1:24" x14ac:dyDescent="0.2">
      <c r="A607" s="5">
        <v>597</v>
      </c>
      <c r="C607" s="92"/>
      <c r="E607" s="92"/>
      <c r="F607" s="5">
        <v>597</v>
      </c>
      <c r="H607" s="41" t="str">
        <f t="shared" si="27"/>
        <v/>
      </c>
      <c r="I607" s="19"/>
      <c r="K607" s="26"/>
      <c r="L607" s="42" t="str">
        <f t="shared" si="28"/>
        <v/>
      </c>
      <c r="M607" s="42" t="str">
        <f t="shared" si="29"/>
        <v/>
      </c>
      <c r="N607" s="27"/>
      <c r="W607" s="36"/>
      <c r="X607" s="37"/>
    </row>
    <row r="608" spans="1:24" x14ac:dyDescent="0.2">
      <c r="A608" s="5">
        <v>598</v>
      </c>
      <c r="C608" s="92"/>
      <c r="E608" s="92"/>
      <c r="F608" s="5">
        <v>598</v>
      </c>
      <c r="H608" s="41" t="str">
        <f t="shared" si="27"/>
        <v/>
      </c>
      <c r="I608" s="19"/>
      <c r="K608" s="26"/>
      <c r="L608" s="42" t="str">
        <f t="shared" si="28"/>
        <v/>
      </c>
      <c r="M608" s="42" t="str">
        <f t="shared" si="29"/>
        <v/>
      </c>
      <c r="N608" s="27"/>
      <c r="W608" s="36"/>
      <c r="X608" s="37"/>
    </row>
    <row r="609" spans="1:24" x14ac:dyDescent="0.2">
      <c r="A609" s="5">
        <v>599</v>
      </c>
      <c r="C609" s="92"/>
      <c r="E609" s="92"/>
      <c r="F609" s="5">
        <v>599</v>
      </c>
      <c r="H609" s="41" t="str">
        <f t="shared" si="27"/>
        <v/>
      </c>
      <c r="I609" s="19"/>
      <c r="K609" s="26"/>
      <c r="L609" s="42" t="str">
        <f t="shared" si="28"/>
        <v/>
      </c>
      <c r="M609" s="42" t="str">
        <f t="shared" si="29"/>
        <v/>
      </c>
      <c r="N609" s="27"/>
      <c r="W609" s="36"/>
      <c r="X609" s="37"/>
    </row>
    <row r="610" spans="1:24" x14ac:dyDescent="0.2">
      <c r="A610" s="5">
        <v>600</v>
      </c>
      <c r="C610" s="92"/>
      <c r="E610" s="92"/>
      <c r="F610" s="5">
        <v>600</v>
      </c>
      <c r="H610" s="41" t="str">
        <f t="shared" si="27"/>
        <v/>
      </c>
      <c r="I610" s="19"/>
      <c r="K610" s="26"/>
      <c r="L610" s="42" t="str">
        <f t="shared" si="28"/>
        <v/>
      </c>
      <c r="M610" s="42" t="str">
        <f t="shared" si="29"/>
        <v/>
      </c>
      <c r="N610" s="27"/>
      <c r="W610" s="36"/>
      <c r="X610" s="37"/>
    </row>
    <row r="611" spans="1:24" x14ac:dyDescent="0.2">
      <c r="A611" s="5">
        <v>601</v>
      </c>
      <c r="C611" s="92"/>
      <c r="E611" s="92"/>
      <c r="F611" s="5">
        <v>601</v>
      </c>
      <c r="H611" s="41" t="str">
        <f t="shared" si="27"/>
        <v/>
      </c>
      <c r="I611" s="19"/>
      <c r="K611" s="26"/>
      <c r="L611" s="42" t="str">
        <f t="shared" si="28"/>
        <v/>
      </c>
      <c r="M611" s="42" t="str">
        <f t="shared" si="29"/>
        <v/>
      </c>
      <c r="N611" s="27"/>
      <c r="W611" s="36"/>
      <c r="X611" s="37"/>
    </row>
    <row r="612" spans="1:24" x14ac:dyDescent="0.2">
      <c r="A612" s="5">
        <v>602</v>
      </c>
      <c r="C612" s="92"/>
      <c r="E612" s="92"/>
      <c r="F612" s="5">
        <v>602</v>
      </c>
      <c r="H612" s="41" t="str">
        <f t="shared" si="27"/>
        <v/>
      </c>
      <c r="I612" s="19"/>
      <c r="K612" s="26"/>
      <c r="L612" s="42" t="str">
        <f t="shared" si="28"/>
        <v/>
      </c>
      <c r="M612" s="42" t="str">
        <f t="shared" si="29"/>
        <v/>
      </c>
      <c r="N612" s="27"/>
      <c r="W612" s="36"/>
      <c r="X612" s="37"/>
    </row>
    <row r="613" spans="1:24" x14ac:dyDescent="0.2">
      <c r="A613" s="5">
        <v>603</v>
      </c>
      <c r="C613" s="92"/>
      <c r="E613" s="92"/>
      <c r="F613" s="5">
        <v>603</v>
      </c>
      <c r="H613" s="41" t="str">
        <f t="shared" si="27"/>
        <v/>
      </c>
      <c r="I613" s="19"/>
      <c r="K613" s="26"/>
      <c r="L613" s="42" t="str">
        <f t="shared" si="28"/>
        <v/>
      </c>
      <c r="M613" s="42" t="str">
        <f t="shared" si="29"/>
        <v/>
      </c>
      <c r="N613" s="27"/>
      <c r="W613" s="36"/>
      <c r="X613" s="37"/>
    </row>
    <row r="614" spans="1:24" x14ac:dyDescent="0.2">
      <c r="A614" s="5">
        <v>604</v>
      </c>
      <c r="C614" s="92"/>
      <c r="E614" s="92"/>
      <c r="F614" s="5">
        <v>604</v>
      </c>
      <c r="H614" s="41" t="str">
        <f t="shared" si="27"/>
        <v/>
      </c>
      <c r="I614" s="19"/>
      <c r="K614" s="26"/>
      <c r="L614" s="42" t="str">
        <f t="shared" si="28"/>
        <v/>
      </c>
      <c r="M614" s="42" t="str">
        <f t="shared" si="29"/>
        <v/>
      </c>
      <c r="N614" s="27"/>
      <c r="W614" s="36"/>
      <c r="X614" s="37"/>
    </row>
    <row r="615" spans="1:24" x14ac:dyDescent="0.2">
      <c r="A615" s="5">
        <v>605</v>
      </c>
      <c r="C615" s="92"/>
      <c r="E615" s="92"/>
      <c r="F615" s="5">
        <v>605</v>
      </c>
      <c r="H615" s="41" t="str">
        <f t="shared" si="27"/>
        <v/>
      </c>
      <c r="I615" s="19"/>
      <c r="K615" s="26"/>
      <c r="L615" s="42" t="str">
        <f t="shared" si="28"/>
        <v/>
      </c>
      <c r="M615" s="42" t="str">
        <f t="shared" si="29"/>
        <v/>
      </c>
      <c r="N615" s="27"/>
      <c r="W615" s="36"/>
      <c r="X615" s="37"/>
    </row>
    <row r="616" spans="1:24" x14ac:dyDescent="0.2">
      <c r="A616" s="5">
        <v>606</v>
      </c>
      <c r="C616" s="92"/>
      <c r="E616" s="92"/>
      <c r="F616" s="5">
        <v>606</v>
      </c>
      <c r="H616" s="41" t="str">
        <f t="shared" si="27"/>
        <v/>
      </c>
      <c r="I616" s="19"/>
      <c r="K616" s="26"/>
      <c r="L616" s="42" t="str">
        <f t="shared" si="28"/>
        <v/>
      </c>
      <c r="M616" s="42" t="str">
        <f t="shared" si="29"/>
        <v/>
      </c>
      <c r="N616" s="27"/>
      <c r="W616" s="36"/>
      <c r="X616" s="37"/>
    </row>
    <row r="617" spans="1:24" x14ac:dyDescent="0.2">
      <c r="A617" s="5">
        <v>607</v>
      </c>
      <c r="C617" s="92"/>
      <c r="E617" s="92"/>
      <c r="F617" s="5">
        <v>607</v>
      </c>
      <c r="H617" s="41" t="str">
        <f t="shared" si="27"/>
        <v/>
      </c>
      <c r="I617" s="19"/>
      <c r="K617" s="26"/>
      <c r="L617" s="42" t="str">
        <f t="shared" si="28"/>
        <v/>
      </c>
      <c r="M617" s="42" t="str">
        <f t="shared" si="29"/>
        <v/>
      </c>
      <c r="N617" s="27"/>
      <c r="W617" s="36"/>
      <c r="X617" s="37"/>
    </row>
    <row r="618" spans="1:24" x14ac:dyDescent="0.2">
      <c r="A618" s="5">
        <v>608</v>
      </c>
      <c r="C618" s="92"/>
      <c r="E618" s="92"/>
      <c r="F618" s="5">
        <v>608</v>
      </c>
      <c r="H618" s="41" t="str">
        <f t="shared" si="27"/>
        <v/>
      </c>
      <c r="I618" s="19"/>
      <c r="K618" s="26"/>
      <c r="L618" s="42" t="str">
        <f t="shared" si="28"/>
        <v/>
      </c>
      <c r="M618" s="42" t="str">
        <f t="shared" si="29"/>
        <v/>
      </c>
      <c r="N618" s="27"/>
      <c r="W618" s="36"/>
      <c r="X618" s="37"/>
    </row>
    <row r="619" spans="1:24" x14ac:dyDescent="0.2">
      <c r="A619" s="5">
        <v>609</v>
      </c>
      <c r="C619" s="92"/>
      <c r="E619" s="92"/>
      <c r="F619" s="5">
        <v>609</v>
      </c>
      <c r="H619" s="41" t="str">
        <f t="shared" si="27"/>
        <v/>
      </c>
      <c r="I619" s="19"/>
      <c r="K619" s="26"/>
      <c r="L619" s="42" t="str">
        <f t="shared" si="28"/>
        <v/>
      </c>
      <c r="M619" s="42" t="str">
        <f t="shared" si="29"/>
        <v/>
      </c>
      <c r="N619" s="27"/>
      <c r="W619" s="36"/>
      <c r="X619" s="37"/>
    </row>
    <row r="620" spans="1:24" x14ac:dyDescent="0.2">
      <c r="A620" s="5">
        <v>610</v>
      </c>
      <c r="C620" s="92"/>
      <c r="E620" s="92"/>
      <c r="F620" s="5">
        <v>610</v>
      </c>
      <c r="H620" s="41" t="str">
        <f t="shared" si="27"/>
        <v/>
      </c>
      <c r="I620" s="19"/>
      <c r="K620" s="26"/>
      <c r="L620" s="42" t="str">
        <f t="shared" si="28"/>
        <v/>
      </c>
      <c r="M620" s="42" t="str">
        <f t="shared" si="29"/>
        <v/>
      </c>
      <c r="N620" s="27"/>
      <c r="W620" s="36"/>
      <c r="X620" s="37"/>
    </row>
    <row r="621" spans="1:24" x14ac:dyDescent="0.2">
      <c r="A621" s="5">
        <v>611</v>
      </c>
      <c r="C621" s="92"/>
      <c r="E621" s="92"/>
      <c r="F621" s="5">
        <v>611</v>
      </c>
      <c r="H621" s="41" t="str">
        <f t="shared" si="27"/>
        <v/>
      </c>
      <c r="I621" s="19"/>
      <c r="K621" s="26"/>
      <c r="L621" s="42" t="str">
        <f t="shared" si="28"/>
        <v/>
      </c>
      <c r="M621" s="42" t="str">
        <f t="shared" si="29"/>
        <v/>
      </c>
      <c r="N621" s="27"/>
      <c r="W621" s="36"/>
      <c r="X621" s="37"/>
    </row>
    <row r="622" spans="1:24" x14ac:dyDescent="0.2">
      <c r="A622" s="5">
        <v>612</v>
      </c>
      <c r="C622" s="92"/>
      <c r="E622" s="92"/>
      <c r="F622" s="5">
        <v>612</v>
      </c>
      <c r="H622" s="41" t="str">
        <f t="shared" si="27"/>
        <v/>
      </c>
      <c r="I622" s="19"/>
      <c r="K622" s="26"/>
      <c r="L622" s="42" t="str">
        <f t="shared" si="28"/>
        <v/>
      </c>
      <c r="M622" s="42" t="str">
        <f t="shared" si="29"/>
        <v/>
      </c>
      <c r="N622" s="27"/>
      <c r="W622" s="36"/>
      <c r="X622" s="37"/>
    </row>
    <row r="623" spans="1:24" x14ac:dyDescent="0.2">
      <c r="A623" s="5">
        <v>613</v>
      </c>
      <c r="C623" s="92"/>
      <c r="E623" s="92"/>
      <c r="F623" s="5">
        <v>613</v>
      </c>
      <c r="H623" s="41" t="str">
        <f t="shared" si="27"/>
        <v/>
      </c>
      <c r="I623" s="19"/>
      <c r="K623" s="26"/>
      <c r="L623" s="42" t="str">
        <f t="shared" si="28"/>
        <v/>
      </c>
      <c r="M623" s="42" t="str">
        <f t="shared" si="29"/>
        <v/>
      </c>
      <c r="N623" s="27"/>
      <c r="W623" s="36"/>
      <c r="X623" s="37"/>
    </row>
    <row r="624" spans="1:24" x14ac:dyDescent="0.2">
      <c r="A624" s="5">
        <v>614</v>
      </c>
      <c r="C624" s="92"/>
      <c r="E624" s="92"/>
      <c r="F624" s="5">
        <v>614</v>
      </c>
      <c r="H624" s="41" t="str">
        <f t="shared" si="27"/>
        <v/>
      </c>
      <c r="I624" s="19"/>
      <c r="K624" s="26"/>
      <c r="L624" s="42" t="str">
        <f t="shared" si="28"/>
        <v/>
      </c>
      <c r="M624" s="42" t="str">
        <f t="shared" si="29"/>
        <v/>
      </c>
      <c r="N624" s="27"/>
      <c r="W624" s="36"/>
      <c r="X624" s="37"/>
    </row>
    <row r="625" spans="1:24" x14ac:dyDescent="0.2">
      <c r="A625" s="5">
        <v>615</v>
      </c>
      <c r="C625" s="92"/>
      <c r="E625" s="92"/>
      <c r="F625" s="5">
        <v>615</v>
      </c>
      <c r="H625" s="41" t="str">
        <f t="shared" si="27"/>
        <v/>
      </c>
      <c r="I625" s="19"/>
      <c r="K625" s="26"/>
      <c r="L625" s="42" t="str">
        <f t="shared" si="28"/>
        <v/>
      </c>
      <c r="M625" s="42" t="str">
        <f t="shared" si="29"/>
        <v/>
      </c>
      <c r="N625" s="27"/>
      <c r="W625" s="36"/>
      <c r="X625" s="37"/>
    </row>
    <row r="626" spans="1:24" x14ac:dyDescent="0.2">
      <c r="A626" s="5">
        <v>616</v>
      </c>
      <c r="C626" s="92"/>
      <c r="E626" s="92"/>
      <c r="F626" s="5">
        <v>616</v>
      </c>
      <c r="H626" s="41" t="str">
        <f t="shared" si="27"/>
        <v/>
      </c>
      <c r="I626" s="19"/>
      <c r="K626" s="26"/>
      <c r="L626" s="42" t="str">
        <f t="shared" si="28"/>
        <v/>
      </c>
      <c r="M626" s="42" t="str">
        <f t="shared" si="29"/>
        <v/>
      </c>
      <c r="N626" s="27"/>
      <c r="W626" s="36"/>
      <c r="X626" s="37"/>
    </row>
    <row r="627" spans="1:24" x14ac:dyDescent="0.2">
      <c r="A627" s="5">
        <v>617</v>
      </c>
      <c r="C627" s="92"/>
      <c r="E627" s="92"/>
      <c r="F627" s="5">
        <v>617</v>
      </c>
      <c r="H627" s="41" t="str">
        <f t="shared" si="27"/>
        <v/>
      </c>
      <c r="I627" s="19"/>
      <c r="K627" s="26"/>
      <c r="L627" s="42" t="str">
        <f t="shared" si="28"/>
        <v/>
      </c>
      <c r="M627" s="42" t="str">
        <f t="shared" si="29"/>
        <v/>
      </c>
      <c r="N627" s="27"/>
      <c r="W627" s="36"/>
      <c r="X627" s="37"/>
    </row>
    <row r="628" spans="1:24" x14ac:dyDescent="0.2">
      <c r="A628" s="5">
        <v>618</v>
      </c>
      <c r="C628" s="92"/>
      <c r="E628" s="92"/>
      <c r="F628" s="5">
        <v>618</v>
      </c>
      <c r="H628" s="41" t="str">
        <f t="shared" si="27"/>
        <v/>
      </c>
      <c r="I628" s="19"/>
      <c r="K628" s="26"/>
      <c r="L628" s="42" t="str">
        <f t="shared" si="28"/>
        <v/>
      </c>
      <c r="M628" s="42" t="str">
        <f t="shared" si="29"/>
        <v/>
      </c>
      <c r="N628" s="27"/>
      <c r="W628" s="36"/>
      <c r="X628" s="37"/>
    </row>
    <row r="629" spans="1:24" x14ac:dyDescent="0.2">
      <c r="A629" s="5">
        <v>619</v>
      </c>
      <c r="C629" s="92"/>
      <c r="E629" s="92"/>
      <c r="F629" s="5">
        <v>619</v>
      </c>
      <c r="H629" s="41" t="str">
        <f t="shared" si="27"/>
        <v/>
      </c>
      <c r="I629" s="19"/>
      <c r="K629" s="26"/>
      <c r="L629" s="42" t="str">
        <f t="shared" si="28"/>
        <v/>
      </c>
      <c r="M629" s="42" t="str">
        <f t="shared" si="29"/>
        <v/>
      </c>
      <c r="N629" s="27"/>
      <c r="W629" s="36"/>
      <c r="X629" s="37"/>
    </row>
    <row r="630" spans="1:24" x14ac:dyDescent="0.2">
      <c r="A630" s="5">
        <v>620</v>
      </c>
      <c r="C630" s="92"/>
      <c r="E630" s="92"/>
      <c r="F630" s="5">
        <v>620</v>
      </c>
      <c r="H630" s="41" t="str">
        <f t="shared" si="27"/>
        <v/>
      </c>
      <c r="I630" s="19"/>
      <c r="K630" s="26"/>
      <c r="L630" s="42" t="str">
        <f t="shared" si="28"/>
        <v/>
      </c>
      <c r="M630" s="42" t="str">
        <f t="shared" si="29"/>
        <v/>
      </c>
      <c r="N630" s="27"/>
      <c r="W630" s="36"/>
      <c r="X630" s="37"/>
    </row>
    <row r="631" spans="1:24" x14ac:dyDescent="0.2">
      <c r="A631" s="5">
        <v>621</v>
      </c>
      <c r="C631" s="92"/>
      <c r="E631" s="92"/>
      <c r="F631" s="5">
        <v>621</v>
      </c>
      <c r="H631" s="41" t="str">
        <f t="shared" si="27"/>
        <v/>
      </c>
      <c r="I631" s="19"/>
      <c r="K631" s="26"/>
      <c r="L631" s="42" t="str">
        <f t="shared" si="28"/>
        <v/>
      </c>
      <c r="M631" s="42" t="str">
        <f t="shared" si="29"/>
        <v/>
      </c>
      <c r="N631" s="27"/>
      <c r="W631" s="36"/>
      <c r="X631" s="37"/>
    </row>
    <row r="632" spans="1:24" x14ac:dyDescent="0.2">
      <c r="A632" s="5">
        <v>622</v>
      </c>
      <c r="C632" s="92"/>
      <c r="E632" s="92"/>
      <c r="F632" s="5">
        <v>622</v>
      </c>
      <c r="H632" s="41" t="str">
        <f t="shared" si="27"/>
        <v/>
      </c>
      <c r="I632" s="19"/>
      <c r="K632" s="26"/>
      <c r="L632" s="42" t="str">
        <f t="shared" si="28"/>
        <v/>
      </c>
      <c r="M632" s="42" t="str">
        <f t="shared" si="29"/>
        <v/>
      </c>
      <c r="N632" s="27"/>
      <c r="W632" s="36"/>
      <c r="X632" s="37"/>
    </row>
    <row r="633" spans="1:24" x14ac:dyDescent="0.2">
      <c r="A633" s="5">
        <v>623</v>
      </c>
      <c r="C633" s="92"/>
      <c r="E633" s="92"/>
      <c r="F633" s="5">
        <v>623</v>
      </c>
      <c r="H633" s="41" t="str">
        <f t="shared" si="27"/>
        <v/>
      </c>
      <c r="I633" s="19"/>
      <c r="K633" s="26"/>
      <c r="L633" s="42" t="str">
        <f t="shared" si="28"/>
        <v/>
      </c>
      <c r="M633" s="42" t="str">
        <f t="shared" si="29"/>
        <v/>
      </c>
      <c r="N633" s="27"/>
      <c r="W633" s="36"/>
      <c r="X633" s="37"/>
    </row>
    <row r="634" spans="1:24" x14ac:dyDescent="0.2">
      <c r="A634" s="5">
        <v>624</v>
      </c>
      <c r="C634" s="92"/>
      <c r="E634" s="92"/>
      <c r="F634" s="5">
        <v>624</v>
      </c>
      <c r="H634" s="41" t="str">
        <f t="shared" si="27"/>
        <v/>
      </c>
      <c r="I634" s="19"/>
      <c r="K634" s="26"/>
      <c r="L634" s="42" t="str">
        <f t="shared" si="28"/>
        <v/>
      </c>
      <c r="M634" s="42" t="str">
        <f t="shared" si="29"/>
        <v/>
      </c>
      <c r="N634" s="27"/>
      <c r="W634" s="36"/>
      <c r="X634" s="37"/>
    </row>
    <row r="635" spans="1:24" x14ac:dyDescent="0.2">
      <c r="A635" s="5">
        <v>625</v>
      </c>
      <c r="C635" s="92"/>
      <c r="E635" s="92"/>
      <c r="F635" s="5">
        <v>625</v>
      </c>
      <c r="H635" s="41" t="str">
        <f t="shared" si="27"/>
        <v/>
      </c>
      <c r="I635" s="19"/>
      <c r="K635" s="26"/>
      <c r="L635" s="42" t="str">
        <f t="shared" si="28"/>
        <v/>
      </c>
      <c r="M635" s="42" t="str">
        <f t="shared" si="29"/>
        <v/>
      </c>
      <c r="N635" s="27"/>
      <c r="W635" s="36"/>
      <c r="X635" s="37"/>
    </row>
    <row r="636" spans="1:24" x14ac:dyDescent="0.2">
      <c r="A636" s="5">
        <v>626</v>
      </c>
      <c r="C636" s="92"/>
      <c r="E636" s="92"/>
      <c r="F636" s="5">
        <v>626</v>
      </c>
      <c r="H636" s="41" t="str">
        <f t="shared" si="27"/>
        <v/>
      </c>
      <c r="I636" s="19"/>
      <c r="K636" s="26"/>
      <c r="L636" s="42" t="str">
        <f t="shared" si="28"/>
        <v/>
      </c>
      <c r="M636" s="42" t="str">
        <f t="shared" si="29"/>
        <v/>
      </c>
      <c r="N636" s="27"/>
      <c r="W636" s="36"/>
      <c r="X636" s="37"/>
    </row>
    <row r="637" spans="1:24" x14ac:dyDescent="0.2">
      <c r="A637" s="5">
        <v>627</v>
      </c>
      <c r="C637" s="92"/>
      <c r="E637" s="92"/>
      <c r="F637" s="5">
        <v>627</v>
      </c>
      <c r="H637" s="41" t="str">
        <f t="shared" si="27"/>
        <v/>
      </c>
      <c r="I637" s="19"/>
      <c r="K637" s="26"/>
      <c r="L637" s="42" t="str">
        <f t="shared" si="28"/>
        <v/>
      </c>
      <c r="M637" s="42" t="str">
        <f t="shared" si="29"/>
        <v/>
      </c>
      <c r="N637" s="27"/>
      <c r="W637" s="36"/>
      <c r="X637" s="37"/>
    </row>
    <row r="638" spans="1:24" x14ac:dyDescent="0.2">
      <c r="A638" s="5">
        <v>628</v>
      </c>
      <c r="C638" s="92"/>
      <c r="E638" s="92"/>
      <c r="F638" s="5">
        <v>628</v>
      </c>
      <c r="H638" s="41" t="str">
        <f t="shared" si="27"/>
        <v/>
      </c>
      <c r="I638" s="19"/>
      <c r="K638" s="26"/>
      <c r="L638" s="42" t="str">
        <f t="shared" si="28"/>
        <v/>
      </c>
      <c r="M638" s="42" t="str">
        <f t="shared" si="29"/>
        <v/>
      </c>
      <c r="N638" s="27"/>
      <c r="W638" s="36"/>
      <c r="X638" s="37"/>
    </row>
    <row r="639" spans="1:24" x14ac:dyDescent="0.2">
      <c r="A639" s="5">
        <v>629</v>
      </c>
      <c r="C639" s="92"/>
      <c r="E639" s="92"/>
      <c r="F639" s="5">
        <v>629</v>
      </c>
      <c r="H639" s="41" t="str">
        <f t="shared" si="27"/>
        <v/>
      </c>
      <c r="I639" s="19"/>
      <c r="K639" s="26"/>
      <c r="L639" s="42" t="str">
        <f t="shared" si="28"/>
        <v/>
      </c>
      <c r="M639" s="42" t="str">
        <f t="shared" si="29"/>
        <v/>
      </c>
      <c r="N639" s="27"/>
      <c r="W639" s="36"/>
      <c r="X639" s="37"/>
    </row>
    <row r="640" spans="1:24" x14ac:dyDescent="0.2">
      <c r="A640" s="5">
        <v>630</v>
      </c>
      <c r="C640" s="92"/>
      <c r="E640" s="92"/>
      <c r="F640" s="5">
        <v>630</v>
      </c>
      <c r="H640" s="41" t="str">
        <f t="shared" si="27"/>
        <v/>
      </c>
      <c r="I640" s="19"/>
      <c r="K640" s="26"/>
      <c r="L640" s="42" t="str">
        <f t="shared" si="28"/>
        <v/>
      </c>
      <c r="M640" s="42" t="str">
        <f t="shared" si="29"/>
        <v/>
      </c>
      <c r="N640" s="27"/>
      <c r="W640" s="36"/>
      <c r="X640" s="37"/>
    </row>
    <row r="641" spans="1:24" x14ac:dyDescent="0.2">
      <c r="A641" s="5">
        <v>631</v>
      </c>
      <c r="C641" s="92"/>
      <c r="E641" s="92"/>
      <c r="F641" s="5">
        <v>631</v>
      </c>
      <c r="H641" s="41" t="str">
        <f t="shared" si="27"/>
        <v/>
      </c>
      <c r="I641" s="19"/>
      <c r="K641" s="26"/>
      <c r="L641" s="42" t="str">
        <f t="shared" si="28"/>
        <v/>
      </c>
      <c r="M641" s="42" t="str">
        <f t="shared" si="29"/>
        <v/>
      </c>
      <c r="N641" s="27"/>
      <c r="W641" s="36"/>
      <c r="X641" s="37"/>
    </row>
    <row r="642" spans="1:24" x14ac:dyDescent="0.2">
      <c r="A642" s="5">
        <v>632</v>
      </c>
      <c r="C642" s="92"/>
      <c r="E642" s="92"/>
      <c r="F642" s="5">
        <v>632</v>
      </c>
      <c r="H642" s="41" t="str">
        <f t="shared" si="27"/>
        <v/>
      </c>
      <c r="I642" s="19"/>
      <c r="K642" s="26"/>
      <c r="L642" s="42" t="str">
        <f t="shared" si="28"/>
        <v/>
      </c>
      <c r="M642" s="42" t="str">
        <f t="shared" si="29"/>
        <v/>
      </c>
      <c r="N642" s="27"/>
      <c r="W642" s="36"/>
      <c r="X642" s="37"/>
    </row>
    <row r="643" spans="1:24" x14ac:dyDescent="0.2">
      <c r="A643" s="5">
        <v>633</v>
      </c>
      <c r="C643" s="92"/>
      <c r="E643" s="92"/>
      <c r="F643" s="5">
        <v>633</v>
      </c>
      <c r="H643" s="41" t="str">
        <f t="shared" si="27"/>
        <v/>
      </c>
      <c r="I643" s="19"/>
      <c r="K643" s="26"/>
      <c r="L643" s="42" t="str">
        <f t="shared" si="28"/>
        <v/>
      </c>
      <c r="M643" s="42" t="str">
        <f t="shared" si="29"/>
        <v/>
      </c>
      <c r="N643" s="27"/>
      <c r="W643" s="36"/>
      <c r="X643" s="37"/>
    </row>
    <row r="644" spans="1:24" x14ac:dyDescent="0.2">
      <c r="A644" s="5">
        <v>634</v>
      </c>
      <c r="C644" s="92"/>
      <c r="E644" s="92"/>
      <c r="F644" s="5">
        <v>634</v>
      </c>
      <c r="H644" s="41" t="str">
        <f t="shared" si="27"/>
        <v/>
      </c>
      <c r="I644" s="19"/>
      <c r="K644" s="26"/>
      <c r="L644" s="42" t="str">
        <f t="shared" si="28"/>
        <v/>
      </c>
      <c r="M644" s="42" t="str">
        <f t="shared" si="29"/>
        <v/>
      </c>
      <c r="N644" s="27"/>
      <c r="W644" s="36"/>
      <c r="X644" s="37"/>
    </row>
    <row r="645" spans="1:24" x14ac:dyDescent="0.2">
      <c r="A645" s="5">
        <v>635</v>
      </c>
      <c r="C645" s="92"/>
      <c r="E645" s="92"/>
      <c r="F645" s="5">
        <v>635</v>
      </c>
      <c r="H645" s="41" t="str">
        <f t="shared" si="27"/>
        <v/>
      </c>
      <c r="I645" s="19"/>
      <c r="K645" s="26"/>
      <c r="L645" s="42" t="str">
        <f t="shared" si="28"/>
        <v/>
      </c>
      <c r="M645" s="42" t="str">
        <f t="shared" si="29"/>
        <v/>
      </c>
      <c r="N645" s="27"/>
      <c r="W645" s="36"/>
      <c r="X645" s="37"/>
    </row>
    <row r="646" spans="1:24" x14ac:dyDescent="0.2">
      <c r="A646" s="5">
        <v>636</v>
      </c>
      <c r="C646" s="92"/>
      <c r="E646" s="92"/>
      <c r="F646" s="5">
        <v>636</v>
      </c>
      <c r="H646" s="41" t="str">
        <f t="shared" si="27"/>
        <v/>
      </c>
      <c r="I646" s="19"/>
      <c r="K646" s="26"/>
      <c r="L646" s="42" t="str">
        <f t="shared" si="28"/>
        <v/>
      </c>
      <c r="M646" s="42" t="str">
        <f t="shared" si="29"/>
        <v/>
      </c>
      <c r="N646" s="27"/>
      <c r="W646" s="36"/>
      <c r="X646" s="37"/>
    </row>
    <row r="647" spans="1:24" x14ac:dyDescent="0.2">
      <c r="A647" s="5">
        <v>637</v>
      </c>
      <c r="C647" s="92"/>
      <c r="E647" s="92"/>
      <c r="F647" s="5">
        <v>637</v>
      </c>
      <c r="H647" s="41" t="str">
        <f t="shared" si="27"/>
        <v/>
      </c>
      <c r="I647" s="19"/>
      <c r="K647" s="26"/>
      <c r="L647" s="42" t="str">
        <f t="shared" si="28"/>
        <v/>
      </c>
      <c r="M647" s="42" t="str">
        <f t="shared" si="29"/>
        <v/>
      </c>
      <c r="N647" s="27"/>
      <c r="W647" s="36"/>
      <c r="X647" s="37"/>
    </row>
    <row r="648" spans="1:24" x14ac:dyDescent="0.2">
      <c r="A648" s="5">
        <v>638</v>
      </c>
      <c r="C648" s="92"/>
      <c r="E648" s="92"/>
      <c r="F648" s="5">
        <v>638</v>
      </c>
      <c r="H648" s="41" t="str">
        <f t="shared" si="27"/>
        <v/>
      </c>
      <c r="I648" s="19"/>
      <c r="K648" s="26"/>
      <c r="L648" s="42" t="str">
        <f t="shared" si="28"/>
        <v/>
      </c>
      <c r="M648" s="42" t="str">
        <f t="shared" si="29"/>
        <v/>
      </c>
      <c r="N648" s="27"/>
      <c r="W648" s="36"/>
      <c r="X648" s="37"/>
    </row>
    <row r="649" spans="1:24" x14ac:dyDescent="0.2">
      <c r="A649" s="5">
        <v>639</v>
      </c>
      <c r="C649" s="92"/>
      <c r="E649" s="92"/>
      <c r="F649" s="5">
        <v>639</v>
      </c>
      <c r="H649" s="41" t="str">
        <f t="shared" si="27"/>
        <v/>
      </c>
      <c r="I649" s="19"/>
      <c r="K649" s="26"/>
      <c r="L649" s="42" t="str">
        <f t="shared" si="28"/>
        <v/>
      </c>
      <c r="M649" s="42" t="str">
        <f t="shared" si="29"/>
        <v/>
      </c>
      <c r="N649" s="27"/>
      <c r="W649" s="36"/>
      <c r="X649" s="37"/>
    </row>
    <row r="650" spans="1:24" x14ac:dyDescent="0.2">
      <c r="A650" s="5">
        <v>640</v>
      </c>
      <c r="C650" s="92"/>
      <c r="E650" s="92"/>
      <c r="F650" s="5">
        <v>640</v>
      </c>
      <c r="H650" s="41" t="str">
        <f t="shared" si="27"/>
        <v/>
      </c>
      <c r="I650" s="19"/>
      <c r="K650" s="26"/>
      <c r="L650" s="42" t="str">
        <f t="shared" si="28"/>
        <v/>
      </c>
      <c r="M650" s="42" t="str">
        <f t="shared" si="29"/>
        <v/>
      </c>
      <c r="N650" s="27"/>
      <c r="W650" s="36"/>
      <c r="X650" s="37"/>
    </row>
    <row r="651" spans="1:24" x14ac:dyDescent="0.2">
      <c r="A651" s="5">
        <v>641</v>
      </c>
      <c r="C651" s="92"/>
      <c r="E651" s="92"/>
      <c r="F651" s="5">
        <v>641</v>
      </c>
      <c r="H651" s="41" t="str">
        <f t="shared" si="27"/>
        <v/>
      </c>
      <c r="I651" s="19"/>
      <c r="K651" s="26"/>
      <c r="L651" s="42" t="str">
        <f t="shared" si="28"/>
        <v/>
      </c>
      <c r="M651" s="42" t="str">
        <f t="shared" si="29"/>
        <v/>
      </c>
      <c r="N651" s="27"/>
      <c r="W651" s="36"/>
      <c r="X651" s="37"/>
    </row>
    <row r="652" spans="1:24" x14ac:dyDescent="0.2">
      <c r="A652" s="5">
        <v>642</v>
      </c>
      <c r="C652" s="92"/>
      <c r="E652" s="92"/>
      <c r="F652" s="5">
        <v>642</v>
      </c>
      <c r="H652" s="41" t="str">
        <f t="shared" ref="H652:H715" si="30">IF(C652="","",IF(C653=C652,0,1))</f>
        <v/>
      </c>
      <c r="I652" s="19"/>
      <c r="K652" s="26"/>
      <c r="L652" s="42" t="str">
        <f t="shared" ref="L652:L715" si="31">IF(E652="","",IF(E652&gt;E$1014,"A","B"))</f>
        <v/>
      </c>
      <c r="M652" s="42" t="str">
        <f t="shared" ref="M652:M715" si="32">IF(L652="","",IF(L653=L652,0,1))</f>
        <v/>
      </c>
      <c r="N652" s="27"/>
      <c r="W652" s="36"/>
      <c r="X652" s="37"/>
    </row>
    <row r="653" spans="1:24" x14ac:dyDescent="0.2">
      <c r="A653" s="5">
        <v>643</v>
      </c>
      <c r="C653" s="92"/>
      <c r="E653" s="92"/>
      <c r="F653" s="5">
        <v>643</v>
      </c>
      <c r="H653" s="41" t="str">
        <f t="shared" si="30"/>
        <v/>
      </c>
      <c r="I653" s="19"/>
      <c r="K653" s="26"/>
      <c r="L653" s="42" t="str">
        <f t="shared" si="31"/>
        <v/>
      </c>
      <c r="M653" s="42" t="str">
        <f t="shared" si="32"/>
        <v/>
      </c>
      <c r="N653" s="27"/>
      <c r="W653" s="36"/>
      <c r="X653" s="37"/>
    </row>
    <row r="654" spans="1:24" x14ac:dyDescent="0.2">
      <c r="A654" s="5">
        <v>644</v>
      </c>
      <c r="C654" s="92"/>
      <c r="E654" s="92"/>
      <c r="F654" s="5">
        <v>644</v>
      </c>
      <c r="H654" s="41" t="str">
        <f t="shared" si="30"/>
        <v/>
      </c>
      <c r="I654" s="19"/>
      <c r="K654" s="26"/>
      <c r="L654" s="42" t="str">
        <f t="shared" si="31"/>
        <v/>
      </c>
      <c r="M654" s="42" t="str">
        <f t="shared" si="32"/>
        <v/>
      </c>
      <c r="N654" s="27"/>
      <c r="W654" s="36"/>
      <c r="X654" s="37"/>
    </row>
    <row r="655" spans="1:24" x14ac:dyDescent="0.2">
      <c r="A655" s="5">
        <v>645</v>
      </c>
      <c r="C655" s="92"/>
      <c r="E655" s="92"/>
      <c r="F655" s="5">
        <v>645</v>
      </c>
      <c r="H655" s="41" t="str">
        <f t="shared" si="30"/>
        <v/>
      </c>
      <c r="I655" s="19"/>
      <c r="K655" s="26"/>
      <c r="L655" s="42" t="str">
        <f t="shared" si="31"/>
        <v/>
      </c>
      <c r="M655" s="42" t="str">
        <f t="shared" si="32"/>
        <v/>
      </c>
      <c r="N655" s="27"/>
      <c r="W655" s="36"/>
      <c r="X655" s="37"/>
    </row>
    <row r="656" spans="1:24" x14ac:dyDescent="0.2">
      <c r="A656" s="5">
        <v>646</v>
      </c>
      <c r="C656" s="92"/>
      <c r="E656" s="92"/>
      <c r="F656" s="5">
        <v>646</v>
      </c>
      <c r="H656" s="41" t="str">
        <f t="shared" si="30"/>
        <v/>
      </c>
      <c r="I656" s="19"/>
      <c r="K656" s="26"/>
      <c r="L656" s="42" t="str">
        <f t="shared" si="31"/>
        <v/>
      </c>
      <c r="M656" s="42" t="str">
        <f t="shared" si="32"/>
        <v/>
      </c>
      <c r="N656" s="27"/>
      <c r="W656" s="36"/>
      <c r="X656" s="37"/>
    </row>
    <row r="657" spans="1:24" x14ac:dyDescent="0.2">
      <c r="A657" s="5">
        <v>647</v>
      </c>
      <c r="C657" s="92"/>
      <c r="E657" s="92"/>
      <c r="F657" s="5">
        <v>647</v>
      </c>
      <c r="H657" s="41" t="str">
        <f t="shared" si="30"/>
        <v/>
      </c>
      <c r="I657" s="19"/>
      <c r="K657" s="26"/>
      <c r="L657" s="42" t="str">
        <f t="shared" si="31"/>
        <v/>
      </c>
      <c r="M657" s="42" t="str">
        <f t="shared" si="32"/>
        <v/>
      </c>
      <c r="N657" s="27"/>
      <c r="W657" s="36"/>
      <c r="X657" s="37"/>
    </row>
    <row r="658" spans="1:24" x14ac:dyDescent="0.2">
      <c r="A658" s="5">
        <v>648</v>
      </c>
      <c r="C658" s="92"/>
      <c r="E658" s="92"/>
      <c r="F658" s="5">
        <v>648</v>
      </c>
      <c r="H658" s="41" t="str">
        <f t="shared" si="30"/>
        <v/>
      </c>
      <c r="I658" s="19"/>
      <c r="K658" s="26"/>
      <c r="L658" s="42" t="str">
        <f t="shared" si="31"/>
        <v/>
      </c>
      <c r="M658" s="42" t="str">
        <f t="shared" si="32"/>
        <v/>
      </c>
      <c r="N658" s="27"/>
      <c r="W658" s="36"/>
      <c r="X658" s="37"/>
    </row>
    <row r="659" spans="1:24" x14ac:dyDescent="0.2">
      <c r="A659" s="5">
        <v>649</v>
      </c>
      <c r="C659" s="92"/>
      <c r="E659" s="92"/>
      <c r="F659" s="5">
        <v>649</v>
      </c>
      <c r="H659" s="41" t="str">
        <f t="shared" si="30"/>
        <v/>
      </c>
      <c r="I659" s="19"/>
      <c r="K659" s="26"/>
      <c r="L659" s="42" t="str">
        <f t="shared" si="31"/>
        <v/>
      </c>
      <c r="M659" s="42" t="str">
        <f t="shared" si="32"/>
        <v/>
      </c>
      <c r="N659" s="27"/>
      <c r="W659" s="36"/>
      <c r="X659" s="37"/>
    </row>
    <row r="660" spans="1:24" x14ac:dyDescent="0.2">
      <c r="A660" s="5">
        <v>650</v>
      </c>
      <c r="C660" s="92"/>
      <c r="E660" s="92"/>
      <c r="F660" s="5">
        <v>650</v>
      </c>
      <c r="H660" s="41" t="str">
        <f t="shared" si="30"/>
        <v/>
      </c>
      <c r="I660" s="19"/>
      <c r="K660" s="26"/>
      <c r="L660" s="42" t="str">
        <f t="shared" si="31"/>
        <v/>
      </c>
      <c r="M660" s="42" t="str">
        <f t="shared" si="32"/>
        <v/>
      </c>
      <c r="N660" s="27"/>
      <c r="W660" s="36"/>
      <c r="X660" s="37"/>
    </row>
    <row r="661" spans="1:24" x14ac:dyDescent="0.2">
      <c r="A661" s="5">
        <v>651</v>
      </c>
      <c r="C661" s="92"/>
      <c r="E661" s="92"/>
      <c r="F661" s="5">
        <v>651</v>
      </c>
      <c r="H661" s="41" t="str">
        <f t="shared" si="30"/>
        <v/>
      </c>
      <c r="I661" s="19"/>
      <c r="K661" s="26"/>
      <c r="L661" s="42" t="str">
        <f t="shared" si="31"/>
        <v/>
      </c>
      <c r="M661" s="42" t="str">
        <f t="shared" si="32"/>
        <v/>
      </c>
      <c r="N661" s="27"/>
      <c r="W661" s="36"/>
      <c r="X661" s="37"/>
    </row>
    <row r="662" spans="1:24" x14ac:dyDescent="0.2">
      <c r="A662" s="5">
        <v>652</v>
      </c>
      <c r="C662" s="92"/>
      <c r="E662" s="92"/>
      <c r="F662" s="5">
        <v>652</v>
      </c>
      <c r="H662" s="41" t="str">
        <f t="shared" si="30"/>
        <v/>
      </c>
      <c r="I662" s="19"/>
      <c r="K662" s="26"/>
      <c r="L662" s="42" t="str">
        <f t="shared" si="31"/>
        <v/>
      </c>
      <c r="M662" s="42" t="str">
        <f t="shared" si="32"/>
        <v/>
      </c>
      <c r="N662" s="27"/>
      <c r="W662" s="36"/>
      <c r="X662" s="37"/>
    </row>
    <row r="663" spans="1:24" x14ac:dyDescent="0.2">
      <c r="A663" s="5">
        <v>653</v>
      </c>
      <c r="C663" s="92"/>
      <c r="E663" s="92"/>
      <c r="F663" s="5">
        <v>653</v>
      </c>
      <c r="H663" s="41" t="str">
        <f t="shared" si="30"/>
        <v/>
      </c>
      <c r="I663" s="19"/>
      <c r="K663" s="26"/>
      <c r="L663" s="42" t="str">
        <f t="shared" si="31"/>
        <v/>
      </c>
      <c r="M663" s="42" t="str">
        <f t="shared" si="32"/>
        <v/>
      </c>
      <c r="N663" s="27"/>
      <c r="W663" s="36"/>
      <c r="X663" s="37"/>
    </row>
    <row r="664" spans="1:24" x14ac:dyDescent="0.2">
      <c r="A664" s="5">
        <v>654</v>
      </c>
      <c r="C664" s="92"/>
      <c r="E664" s="92"/>
      <c r="F664" s="5">
        <v>654</v>
      </c>
      <c r="H664" s="41" t="str">
        <f t="shared" si="30"/>
        <v/>
      </c>
      <c r="I664" s="19"/>
      <c r="K664" s="26"/>
      <c r="L664" s="42" t="str">
        <f t="shared" si="31"/>
        <v/>
      </c>
      <c r="M664" s="42" t="str">
        <f t="shared" si="32"/>
        <v/>
      </c>
      <c r="N664" s="27"/>
      <c r="W664" s="36"/>
      <c r="X664" s="37"/>
    </row>
    <row r="665" spans="1:24" x14ac:dyDescent="0.2">
      <c r="A665" s="5">
        <v>655</v>
      </c>
      <c r="C665" s="92"/>
      <c r="E665" s="92"/>
      <c r="F665" s="5">
        <v>655</v>
      </c>
      <c r="H665" s="41" t="str">
        <f t="shared" si="30"/>
        <v/>
      </c>
      <c r="I665" s="19"/>
      <c r="K665" s="26"/>
      <c r="L665" s="42" t="str">
        <f t="shared" si="31"/>
        <v/>
      </c>
      <c r="M665" s="42" t="str">
        <f t="shared" si="32"/>
        <v/>
      </c>
      <c r="N665" s="27"/>
      <c r="W665" s="36"/>
      <c r="X665" s="37"/>
    </row>
    <row r="666" spans="1:24" x14ac:dyDescent="0.2">
      <c r="A666" s="5">
        <v>656</v>
      </c>
      <c r="C666" s="92"/>
      <c r="E666" s="92"/>
      <c r="F666" s="5">
        <v>656</v>
      </c>
      <c r="H666" s="41" t="str">
        <f t="shared" si="30"/>
        <v/>
      </c>
      <c r="I666" s="19"/>
      <c r="K666" s="26"/>
      <c r="L666" s="42" t="str">
        <f t="shared" si="31"/>
        <v/>
      </c>
      <c r="M666" s="42" t="str">
        <f t="shared" si="32"/>
        <v/>
      </c>
      <c r="N666" s="27"/>
      <c r="W666" s="36"/>
      <c r="X666" s="37"/>
    </row>
    <row r="667" spans="1:24" x14ac:dyDescent="0.2">
      <c r="A667" s="5">
        <v>657</v>
      </c>
      <c r="C667" s="92"/>
      <c r="E667" s="92"/>
      <c r="F667" s="5">
        <v>657</v>
      </c>
      <c r="H667" s="41" t="str">
        <f t="shared" si="30"/>
        <v/>
      </c>
      <c r="I667" s="19"/>
      <c r="K667" s="26"/>
      <c r="L667" s="42" t="str">
        <f t="shared" si="31"/>
        <v/>
      </c>
      <c r="M667" s="42" t="str">
        <f t="shared" si="32"/>
        <v/>
      </c>
      <c r="N667" s="27"/>
      <c r="W667" s="36"/>
      <c r="X667" s="37"/>
    </row>
    <row r="668" spans="1:24" x14ac:dyDescent="0.2">
      <c r="A668" s="5">
        <v>658</v>
      </c>
      <c r="C668" s="92"/>
      <c r="E668" s="92"/>
      <c r="F668" s="5">
        <v>658</v>
      </c>
      <c r="H668" s="41" t="str">
        <f t="shared" si="30"/>
        <v/>
      </c>
      <c r="I668" s="19"/>
      <c r="K668" s="26"/>
      <c r="L668" s="42" t="str">
        <f t="shared" si="31"/>
        <v/>
      </c>
      <c r="M668" s="42" t="str">
        <f t="shared" si="32"/>
        <v/>
      </c>
      <c r="N668" s="27"/>
      <c r="W668" s="36"/>
      <c r="X668" s="37"/>
    </row>
    <row r="669" spans="1:24" x14ac:dyDescent="0.2">
      <c r="A669" s="5">
        <v>659</v>
      </c>
      <c r="C669" s="92"/>
      <c r="E669" s="92"/>
      <c r="F669" s="5">
        <v>659</v>
      </c>
      <c r="H669" s="41" t="str">
        <f t="shared" si="30"/>
        <v/>
      </c>
      <c r="I669" s="19"/>
      <c r="K669" s="26"/>
      <c r="L669" s="42" t="str">
        <f t="shared" si="31"/>
        <v/>
      </c>
      <c r="M669" s="42" t="str">
        <f t="shared" si="32"/>
        <v/>
      </c>
      <c r="N669" s="27"/>
      <c r="W669" s="36"/>
      <c r="X669" s="37"/>
    </row>
    <row r="670" spans="1:24" x14ac:dyDescent="0.2">
      <c r="A670" s="5">
        <v>660</v>
      </c>
      <c r="C670" s="92"/>
      <c r="E670" s="92"/>
      <c r="F670" s="5">
        <v>660</v>
      </c>
      <c r="H670" s="41" t="str">
        <f t="shared" si="30"/>
        <v/>
      </c>
      <c r="I670" s="19"/>
      <c r="K670" s="26"/>
      <c r="L670" s="42" t="str">
        <f t="shared" si="31"/>
        <v/>
      </c>
      <c r="M670" s="42" t="str">
        <f t="shared" si="32"/>
        <v/>
      </c>
      <c r="N670" s="27"/>
      <c r="W670" s="36"/>
      <c r="X670" s="37"/>
    </row>
    <row r="671" spans="1:24" x14ac:dyDescent="0.2">
      <c r="A671" s="5">
        <v>661</v>
      </c>
      <c r="C671" s="92"/>
      <c r="E671" s="92"/>
      <c r="F671" s="5">
        <v>661</v>
      </c>
      <c r="H671" s="41" t="str">
        <f t="shared" si="30"/>
        <v/>
      </c>
      <c r="I671" s="19"/>
      <c r="K671" s="26"/>
      <c r="L671" s="42" t="str">
        <f t="shared" si="31"/>
        <v/>
      </c>
      <c r="M671" s="42" t="str">
        <f t="shared" si="32"/>
        <v/>
      </c>
      <c r="N671" s="27"/>
      <c r="W671" s="36"/>
      <c r="X671" s="37"/>
    </row>
    <row r="672" spans="1:24" x14ac:dyDescent="0.2">
      <c r="A672" s="5">
        <v>662</v>
      </c>
      <c r="C672" s="92"/>
      <c r="E672" s="92"/>
      <c r="F672" s="5">
        <v>662</v>
      </c>
      <c r="H672" s="41" t="str">
        <f t="shared" si="30"/>
        <v/>
      </c>
      <c r="I672" s="19"/>
      <c r="K672" s="26"/>
      <c r="L672" s="42" t="str">
        <f t="shared" si="31"/>
        <v/>
      </c>
      <c r="M672" s="42" t="str">
        <f t="shared" si="32"/>
        <v/>
      </c>
      <c r="N672" s="27"/>
      <c r="W672" s="36"/>
      <c r="X672" s="37"/>
    </row>
    <row r="673" spans="1:24" x14ac:dyDescent="0.2">
      <c r="A673" s="5">
        <v>663</v>
      </c>
      <c r="C673" s="92"/>
      <c r="E673" s="92"/>
      <c r="F673" s="5">
        <v>663</v>
      </c>
      <c r="H673" s="41" t="str">
        <f t="shared" si="30"/>
        <v/>
      </c>
      <c r="I673" s="19"/>
      <c r="K673" s="26"/>
      <c r="L673" s="42" t="str">
        <f t="shared" si="31"/>
        <v/>
      </c>
      <c r="M673" s="42" t="str">
        <f t="shared" si="32"/>
        <v/>
      </c>
      <c r="N673" s="27"/>
      <c r="W673" s="36"/>
      <c r="X673" s="37"/>
    </row>
    <row r="674" spans="1:24" x14ac:dyDescent="0.2">
      <c r="A674" s="5">
        <v>664</v>
      </c>
      <c r="C674" s="92"/>
      <c r="E674" s="92"/>
      <c r="F674" s="5">
        <v>664</v>
      </c>
      <c r="H674" s="41" t="str">
        <f t="shared" si="30"/>
        <v/>
      </c>
      <c r="I674" s="19"/>
      <c r="K674" s="26"/>
      <c r="L674" s="42" t="str">
        <f t="shared" si="31"/>
        <v/>
      </c>
      <c r="M674" s="42" t="str">
        <f t="shared" si="32"/>
        <v/>
      </c>
      <c r="N674" s="27"/>
      <c r="W674" s="36"/>
      <c r="X674" s="37"/>
    </row>
    <row r="675" spans="1:24" x14ac:dyDescent="0.2">
      <c r="A675" s="5">
        <v>665</v>
      </c>
      <c r="C675" s="92"/>
      <c r="E675" s="92"/>
      <c r="F675" s="5">
        <v>665</v>
      </c>
      <c r="H675" s="41" t="str">
        <f t="shared" si="30"/>
        <v/>
      </c>
      <c r="I675" s="19"/>
      <c r="K675" s="26"/>
      <c r="L675" s="42" t="str">
        <f t="shared" si="31"/>
        <v/>
      </c>
      <c r="M675" s="42" t="str">
        <f t="shared" si="32"/>
        <v/>
      </c>
      <c r="N675" s="27"/>
      <c r="W675" s="36"/>
      <c r="X675" s="37"/>
    </row>
    <row r="676" spans="1:24" x14ac:dyDescent="0.2">
      <c r="A676" s="5">
        <v>666</v>
      </c>
      <c r="C676" s="92"/>
      <c r="E676" s="92"/>
      <c r="F676" s="5">
        <v>666</v>
      </c>
      <c r="H676" s="41" t="str">
        <f t="shared" si="30"/>
        <v/>
      </c>
      <c r="I676" s="19"/>
      <c r="K676" s="26"/>
      <c r="L676" s="42" t="str">
        <f t="shared" si="31"/>
        <v/>
      </c>
      <c r="M676" s="42" t="str">
        <f t="shared" si="32"/>
        <v/>
      </c>
      <c r="N676" s="27"/>
      <c r="W676" s="36"/>
      <c r="X676" s="37"/>
    </row>
    <row r="677" spans="1:24" x14ac:dyDescent="0.2">
      <c r="A677" s="5">
        <v>667</v>
      </c>
      <c r="C677" s="92"/>
      <c r="E677" s="92"/>
      <c r="F677" s="5">
        <v>667</v>
      </c>
      <c r="H677" s="41" t="str">
        <f t="shared" si="30"/>
        <v/>
      </c>
      <c r="I677" s="19"/>
      <c r="K677" s="26"/>
      <c r="L677" s="42" t="str">
        <f t="shared" si="31"/>
        <v/>
      </c>
      <c r="M677" s="42" t="str">
        <f t="shared" si="32"/>
        <v/>
      </c>
      <c r="N677" s="27"/>
      <c r="W677" s="36"/>
      <c r="X677" s="37"/>
    </row>
    <row r="678" spans="1:24" x14ac:dyDescent="0.2">
      <c r="A678" s="5">
        <v>668</v>
      </c>
      <c r="C678" s="92"/>
      <c r="E678" s="92"/>
      <c r="F678" s="5">
        <v>668</v>
      </c>
      <c r="H678" s="41" t="str">
        <f t="shared" si="30"/>
        <v/>
      </c>
      <c r="I678" s="19"/>
      <c r="K678" s="26"/>
      <c r="L678" s="42" t="str">
        <f t="shared" si="31"/>
        <v/>
      </c>
      <c r="M678" s="42" t="str">
        <f t="shared" si="32"/>
        <v/>
      </c>
      <c r="N678" s="27"/>
      <c r="W678" s="36"/>
      <c r="X678" s="37"/>
    </row>
    <row r="679" spans="1:24" x14ac:dyDescent="0.2">
      <c r="A679" s="5">
        <v>669</v>
      </c>
      <c r="C679" s="92"/>
      <c r="E679" s="92"/>
      <c r="F679" s="5">
        <v>669</v>
      </c>
      <c r="H679" s="41" t="str">
        <f t="shared" si="30"/>
        <v/>
      </c>
      <c r="I679" s="19"/>
      <c r="K679" s="26"/>
      <c r="L679" s="42" t="str">
        <f t="shared" si="31"/>
        <v/>
      </c>
      <c r="M679" s="42" t="str">
        <f t="shared" si="32"/>
        <v/>
      </c>
      <c r="N679" s="27"/>
      <c r="W679" s="36"/>
      <c r="X679" s="37"/>
    </row>
    <row r="680" spans="1:24" x14ac:dyDescent="0.2">
      <c r="A680" s="5">
        <v>670</v>
      </c>
      <c r="C680" s="92"/>
      <c r="E680" s="92"/>
      <c r="F680" s="5">
        <v>670</v>
      </c>
      <c r="H680" s="41" t="str">
        <f t="shared" si="30"/>
        <v/>
      </c>
      <c r="I680" s="19"/>
      <c r="K680" s="26"/>
      <c r="L680" s="42" t="str">
        <f t="shared" si="31"/>
        <v/>
      </c>
      <c r="M680" s="42" t="str">
        <f t="shared" si="32"/>
        <v/>
      </c>
      <c r="N680" s="27"/>
      <c r="W680" s="36"/>
      <c r="X680" s="37"/>
    </row>
    <row r="681" spans="1:24" x14ac:dyDescent="0.2">
      <c r="A681" s="5">
        <v>671</v>
      </c>
      <c r="C681" s="92"/>
      <c r="E681" s="92"/>
      <c r="F681" s="5">
        <v>671</v>
      </c>
      <c r="H681" s="41" t="str">
        <f t="shared" si="30"/>
        <v/>
      </c>
      <c r="I681" s="19"/>
      <c r="K681" s="26"/>
      <c r="L681" s="42" t="str">
        <f t="shared" si="31"/>
        <v/>
      </c>
      <c r="M681" s="42" t="str">
        <f t="shared" si="32"/>
        <v/>
      </c>
      <c r="N681" s="27"/>
      <c r="W681" s="36"/>
      <c r="X681" s="37"/>
    </row>
    <row r="682" spans="1:24" x14ac:dyDescent="0.2">
      <c r="A682" s="5">
        <v>672</v>
      </c>
      <c r="C682" s="92"/>
      <c r="E682" s="92"/>
      <c r="F682" s="5">
        <v>672</v>
      </c>
      <c r="H682" s="41" t="str">
        <f t="shared" si="30"/>
        <v/>
      </c>
      <c r="I682" s="19"/>
      <c r="K682" s="26"/>
      <c r="L682" s="42" t="str">
        <f t="shared" si="31"/>
        <v/>
      </c>
      <c r="M682" s="42" t="str">
        <f t="shared" si="32"/>
        <v/>
      </c>
      <c r="N682" s="27"/>
      <c r="W682" s="36"/>
      <c r="X682" s="37"/>
    </row>
    <row r="683" spans="1:24" x14ac:dyDescent="0.2">
      <c r="A683" s="5">
        <v>673</v>
      </c>
      <c r="C683" s="92"/>
      <c r="E683" s="92"/>
      <c r="F683" s="5">
        <v>673</v>
      </c>
      <c r="H683" s="41" t="str">
        <f t="shared" si="30"/>
        <v/>
      </c>
      <c r="I683" s="19"/>
      <c r="K683" s="26"/>
      <c r="L683" s="42" t="str">
        <f t="shared" si="31"/>
        <v/>
      </c>
      <c r="M683" s="42" t="str">
        <f t="shared" si="32"/>
        <v/>
      </c>
      <c r="N683" s="27"/>
      <c r="W683" s="36"/>
      <c r="X683" s="37"/>
    </row>
    <row r="684" spans="1:24" x14ac:dyDescent="0.2">
      <c r="A684" s="5">
        <v>674</v>
      </c>
      <c r="C684" s="92"/>
      <c r="E684" s="92"/>
      <c r="F684" s="5">
        <v>674</v>
      </c>
      <c r="H684" s="41" t="str">
        <f t="shared" si="30"/>
        <v/>
      </c>
      <c r="I684" s="19"/>
      <c r="K684" s="26"/>
      <c r="L684" s="42" t="str">
        <f t="shared" si="31"/>
        <v/>
      </c>
      <c r="M684" s="42" t="str">
        <f t="shared" si="32"/>
        <v/>
      </c>
      <c r="N684" s="27"/>
      <c r="W684" s="36"/>
      <c r="X684" s="37"/>
    </row>
    <row r="685" spans="1:24" x14ac:dyDescent="0.2">
      <c r="A685" s="5">
        <v>675</v>
      </c>
      <c r="C685" s="92"/>
      <c r="E685" s="92"/>
      <c r="F685" s="5">
        <v>675</v>
      </c>
      <c r="H685" s="41" t="str">
        <f t="shared" si="30"/>
        <v/>
      </c>
      <c r="I685" s="19"/>
      <c r="K685" s="26"/>
      <c r="L685" s="42" t="str">
        <f t="shared" si="31"/>
        <v/>
      </c>
      <c r="M685" s="42" t="str">
        <f t="shared" si="32"/>
        <v/>
      </c>
      <c r="N685" s="27"/>
      <c r="W685" s="36"/>
      <c r="X685" s="37"/>
    </row>
    <row r="686" spans="1:24" x14ac:dyDescent="0.2">
      <c r="A686" s="5">
        <v>676</v>
      </c>
      <c r="C686" s="92"/>
      <c r="E686" s="92"/>
      <c r="F686" s="5">
        <v>676</v>
      </c>
      <c r="H686" s="41" t="str">
        <f t="shared" si="30"/>
        <v/>
      </c>
      <c r="I686" s="19"/>
      <c r="K686" s="26"/>
      <c r="L686" s="42" t="str">
        <f t="shared" si="31"/>
        <v/>
      </c>
      <c r="M686" s="42" t="str">
        <f t="shared" si="32"/>
        <v/>
      </c>
      <c r="N686" s="27"/>
      <c r="W686" s="36"/>
      <c r="X686" s="37"/>
    </row>
    <row r="687" spans="1:24" x14ac:dyDescent="0.2">
      <c r="A687" s="5">
        <v>677</v>
      </c>
      <c r="C687" s="92"/>
      <c r="E687" s="92"/>
      <c r="F687" s="5">
        <v>677</v>
      </c>
      <c r="H687" s="41" t="str">
        <f t="shared" si="30"/>
        <v/>
      </c>
      <c r="I687" s="19"/>
      <c r="K687" s="26"/>
      <c r="L687" s="42" t="str">
        <f t="shared" si="31"/>
        <v/>
      </c>
      <c r="M687" s="42" t="str">
        <f t="shared" si="32"/>
        <v/>
      </c>
      <c r="N687" s="27"/>
      <c r="W687" s="36"/>
      <c r="X687" s="37"/>
    </row>
    <row r="688" spans="1:24" x14ac:dyDescent="0.2">
      <c r="A688" s="5">
        <v>678</v>
      </c>
      <c r="C688" s="92"/>
      <c r="E688" s="92"/>
      <c r="F688" s="5">
        <v>678</v>
      </c>
      <c r="H688" s="41" t="str">
        <f t="shared" si="30"/>
        <v/>
      </c>
      <c r="I688" s="19"/>
      <c r="K688" s="26"/>
      <c r="L688" s="42" t="str">
        <f t="shared" si="31"/>
        <v/>
      </c>
      <c r="M688" s="42" t="str">
        <f t="shared" si="32"/>
        <v/>
      </c>
      <c r="N688" s="27"/>
      <c r="W688" s="36"/>
      <c r="X688" s="37"/>
    </row>
    <row r="689" spans="1:24" x14ac:dyDescent="0.2">
      <c r="A689" s="5">
        <v>679</v>
      </c>
      <c r="C689" s="92"/>
      <c r="E689" s="92"/>
      <c r="F689" s="5">
        <v>679</v>
      </c>
      <c r="H689" s="41" t="str">
        <f t="shared" si="30"/>
        <v/>
      </c>
      <c r="I689" s="19"/>
      <c r="K689" s="26"/>
      <c r="L689" s="42" t="str">
        <f t="shared" si="31"/>
        <v/>
      </c>
      <c r="M689" s="42" t="str">
        <f t="shared" si="32"/>
        <v/>
      </c>
      <c r="N689" s="27"/>
      <c r="W689" s="36"/>
      <c r="X689" s="37"/>
    </row>
    <row r="690" spans="1:24" x14ac:dyDescent="0.2">
      <c r="A690" s="5">
        <v>680</v>
      </c>
      <c r="C690" s="92"/>
      <c r="E690" s="92"/>
      <c r="F690" s="5">
        <v>680</v>
      </c>
      <c r="H690" s="41" t="str">
        <f t="shared" si="30"/>
        <v/>
      </c>
      <c r="I690" s="19"/>
      <c r="K690" s="26"/>
      <c r="L690" s="42" t="str">
        <f t="shared" si="31"/>
        <v/>
      </c>
      <c r="M690" s="42" t="str">
        <f t="shared" si="32"/>
        <v/>
      </c>
      <c r="N690" s="27"/>
      <c r="W690" s="36"/>
      <c r="X690" s="37"/>
    </row>
    <row r="691" spans="1:24" x14ac:dyDescent="0.2">
      <c r="A691" s="5">
        <v>681</v>
      </c>
      <c r="C691" s="92"/>
      <c r="E691" s="92"/>
      <c r="F691" s="5">
        <v>681</v>
      </c>
      <c r="H691" s="41" t="str">
        <f t="shared" si="30"/>
        <v/>
      </c>
      <c r="I691" s="19"/>
      <c r="K691" s="26"/>
      <c r="L691" s="42" t="str">
        <f t="shared" si="31"/>
        <v/>
      </c>
      <c r="M691" s="42" t="str">
        <f t="shared" si="32"/>
        <v/>
      </c>
      <c r="N691" s="27"/>
      <c r="W691" s="36"/>
      <c r="X691" s="37"/>
    </row>
    <row r="692" spans="1:24" x14ac:dyDescent="0.2">
      <c r="A692" s="5">
        <v>682</v>
      </c>
      <c r="C692" s="92"/>
      <c r="E692" s="92"/>
      <c r="F692" s="5">
        <v>682</v>
      </c>
      <c r="H692" s="41" t="str">
        <f t="shared" si="30"/>
        <v/>
      </c>
      <c r="I692" s="19"/>
      <c r="K692" s="26"/>
      <c r="L692" s="42" t="str">
        <f t="shared" si="31"/>
        <v/>
      </c>
      <c r="M692" s="42" t="str">
        <f t="shared" si="32"/>
        <v/>
      </c>
      <c r="N692" s="27"/>
      <c r="W692" s="36"/>
      <c r="X692" s="37"/>
    </row>
    <row r="693" spans="1:24" x14ac:dyDescent="0.2">
      <c r="A693" s="5">
        <v>683</v>
      </c>
      <c r="C693" s="92"/>
      <c r="E693" s="92"/>
      <c r="F693" s="5">
        <v>683</v>
      </c>
      <c r="H693" s="41" t="str">
        <f t="shared" si="30"/>
        <v/>
      </c>
      <c r="I693" s="19"/>
      <c r="K693" s="26"/>
      <c r="L693" s="42" t="str">
        <f t="shared" si="31"/>
        <v/>
      </c>
      <c r="M693" s="42" t="str">
        <f t="shared" si="32"/>
        <v/>
      </c>
      <c r="N693" s="27"/>
      <c r="W693" s="36"/>
      <c r="X693" s="37"/>
    </row>
    <row r="694" spans="1:24" x14ac:dyDescent="0.2">
      <c r="A694" s="5">
        <v>684</v>
      </c>
      <c r="C694" s="92"/>
      <c r="E694" s="92"/>
      <c r="F694" s="5">
        <v>684</v>
      </c>
      <c r="H694" s="41" t="str">
        <f t="shared" si="30"/>
        <v/>
      </c>
      <c r="I694" s="19"/>
      <c r="K694" s="26"/>
      <c r="L694" s="42" t="str">
        <f t="shared" si="31"/>
        <v/>
      </c>
      <c r="M694" s="42" t="str">
        <f t="shared" si="32"/>
        <v/>
      </c>
      <c r="N694" s="27"/>
      <c r="W694" s="36"/>
      <c r="X694" s="37"/>
    </row>
    <row r="695" spans="1:24" x14ac:dyDescent="0.2">
      <c r="A695" s="5">
        <v>685</v>
      </c>
      <c r="C695" s="92"/>
      <c r="E695" s="92"/>
      <c r="F695" s="5">
        <v>685</v>
      </c>
      <c r="H695" s="41" t="str">
        <f t="shared" si="30"/>
        <v/>
      </c>
      <c r="I695" s="19"/>
      <c r="K695" s="26"/>
      <c r="L695" s="42" t="str">
        <f t="shared" si="31"/>
        <v/>
      </c>
      <c r="M695" s="42" t="str">
        <f t="shared" si="32"/>
        <v/>
      </c>
      <c r="N695" s="27"/>
      <c r="W695" s="36"/>
      <c r="X695" s="37"/>
    </row>
    <row r="696" spans="1:24" x14ac:dyDescent="0.2">
      <c r="A696" s="5">
        <v>686</v>
      </c>
      <c r="C696" s="92"/>
      <c r="E696" s="92"/>
      <c r="F696" s="5">
        <v>686</v>
      </c>
      <c r="H696" s="41" t="str">
        <f t="shared" si="30"/>
        <v/>
      </c>
      <c r="I696" s="19"/>
      <c r="K696" s="26"/>
      <c r="L696" s="42" t="str">
        <f t="shared" si="31"/>
        <v/>
      </c>
      <c r="M696" s="42" t="str">
        <f t="shared" si="32"/>
        <v/>
      </c>
      <c r="N696" s="27"/>
      <c r="W696" s="36"/>
      <c r="X696" s="37"/>
    </row>
    <row r="697" spans="1:24" x14ac:dyDescent="0.2">
      <c r="A697" s="5">
        <v>687</v>
      </c>
      <c r="C697" s="92"/>
      <c r="E697" s="92"/>
      <c r="F697" s="5">
        <v>687</v>
      </c>
      <c r="H697" s="41" t="str">
        <f t="shared" si="30"/>
        <v/>
      </c>
      <c r="I697" s="19"/>
      <c r="K697" s="26"/>
      <c r="L697" s="42" t="str">
        <f t="shared" si="31"/>
        <v/>
      </c>
      <c r="M697" s="42" t="str">
        <f t="shared" si="32"/>
        <v/>
      </c>
      <c r="N697" s="27"/>
      <c r="W697" s="36"/>
      <c r="X697" s="37"/>
    </row>
    <row r="698" spans="1:24" x14ac:dyDescent="0.2">
      <c r="A698" s="5">
        <v>688</v>
      </c>
      <c r="C698" s="92"/>
      <c r="E698" s="92"/>
      <c r="F698" s="5">
        <v>688</v>
      </c>
      <c r="H698" s="41" t="str">
        <f t="shared" si="30"/>
        <v/>
      </c>
      <c r="I698" s="19"/>
      <c r="K698" s="26"/>
      <c r="L698" s="42" t="str">
        <f t="shared" si="31"/>
        <v/>
      </c>
      <c r="M698" s="42" t="str">
        <f t="shared" si="32"/>
        <v/>
      </c>
      <c r="N698" s="27"/>
      <c r="W698" s="36"/>
      <c r="X698" s="37"/>
    </row>
    <row r="699" spans="1:24" x14ac:dyDescent="0.2">
      <c r="A699" s="5">
        <v>689</v>
      </c>
      <c r="C699" s="92"/>
      <c r="E699" s="92"/>
      <c r="F699" s="5">
        <v>689</v>
      </c>
      <c r="H699" s="41" t="str">
        <f t="shared" si="30"/>
        <v/>
      </c>
      <c r="I699" s="19"/>
      <c r="K699" s="26"/>
      <c r="L699" s="42" t="str">
        <f t="shared" si="31"/>
        <v/>
      </c>
      <c r="M699" s="42" t="str">
        <f t="shared" si="32"/>
        <v/>
      </c>
      <c r="N699" s="27"/>
      <c r="W699" s="36"/>
      <c r="X699" s="37"/>
    </row>
    <row r="700" spans="1:24" x14ac:dyDescent="0.2">
      <c r="A700" s="5">
        <v>690</v>
      </c>
      <c r="C700" s="92"/>
      <c r="E700" s="92"/>
      <c r="F700" s="5">
        <v>690</v>
      </c>
      <c r="H700" s="41" t="str">
        <f t="shared" si="30"/>
        <v/>
      </c>
      <c r="I700" s="19"/>
      <c r="K700" s="26"/>
      <c r="L700" s="42" t="str">
        <f t="shared" si="31"/>
        <v/>
      </c>
      <c r="M700" s="42" t="str">
        <f t="shared" si="32"/>
        <v/>
      </c>
      <c r="N700" s="27"/>
      <c r="W700" s="36"/>
      <c r="X700" s="37"/>
    </row>
    <row r="701" spans="1:24" x14ac:dyDescent="0.2">
      <c r="A701" s="5">
        <v>691</v>
      </c>
      <c r="C701" s="92"/>
      <c r="E701" s="92"/>
      <c r="F701" s="5">
        <v>691</v>
      </c>
      <c r="H701" s="41" t="str">
        <f t="shared" si="30"/>
        <v/>
      </c>
      <c r="I701" s="19"/>
      <c r="K701" s="26"/>
      <c r="L701" s="42" t="str">
        <f t="shared" si="31"/>
        <v/>
      </c>
      <c r="M701" s="42" t="str">
        <f t="shared" si="32"/>
        <v/>
      </c>
      <c r="N701" s="27"/>
      <c r="W701" s="36"/>
      <c r="X701" s="37"/>
    </row>
    <row r="702" spans="1:24" x14ac:dyDescent="0.2">
      <c r="A702" s="5">
        <v>692</v>
      </c>
      <c r="C702" s="92"/>
      <c r="E702" s="92"/>
      <c r="F702" s="5">
        <v>692</v>
      </c>
      <c r="H702" s="41" t="str">
        <f t="shared" si="30"/>
        <v/>
      </c>
      <c r="I702" s="19"/>
      <c r="K702" s="26"/>
      <c r="L702" s="42" t="str">
        <f t="shared" si="31"/>
        <v/>
      </c>
      <c r="M702" s="42" t="str">
        <f t="shared" si="32"/>
        <v/>
      </c>
      <c r="N702" s="27"/>
      <c r="W702" s="36"/>
      <c r="X702" s="37"/>
    </row>
    <row r="703" spans="1:24" x14ac:dyDescent="0.2">
      <c r="A703" s="5">
        <v>693</v>
      </c>
      <c r="C703" s="92"/>
      <c r="E703" s="92"/>
      <c r="F703" s="5">
        <v>693</v>
      </c>
      <c r="H703" s="41" t="str">
        <f t="shared" si="30"/>
        <v/>
      </c>
      <c r="I703" s="19"/>
      <c r="K703" s="26"/>
      <c r="L703" s="42" t="str">
        <f t="shared" si="31"/>
        <v/>
      </c>
      <c r="M703" s="42" t="str">
        <f t="shared" si="32"/>
        <v/>
      </c>
      <c r="N703" s="27"/>
      <c r="W703" s="36"/>
      <c r="X703" s="37"/>
    </row>
    <row r="704" spans="1:24" x14ac:dyDescent="0.2">
      <c r="A704" s="5">
        <v>694</v>
      </c>
      <c r="C704" s="92"/>
      <c r="E704" s="92"/>
      <c r="F704" s="5">
        <v>694</v>
      </c>
      <c r="H704" s="41" t="str">
        <f t="shared" si="30"/>
        <v/>
      </c>
      <c r="I704" s="19"/>
      <c r="K704" s="26"/>
      <c r="L704" s="42" t="str">
        <f t="shared" si="31"/>
        <v/>
      </c>
      <c r="M704" s="42" t="str">
        <f t="shared" si="32"/>
        <v/>
      </c>
      <c r="N704" s="27"/>
      <c r="W704" s="36"/>
      <c r="X704" s="37"/>
    </row>
    <row r="705" spans="1:24" x14ac:dyDescent="0.2">
      <c r="A705" s="5">
        <v>695</v>
      </c>
      <c r="C705" s="92"/>
      <c r="E705" s="92"/>
      <c r="F705" s="5">
        <v>695</v>
      </c>
      <c r="H705" s="41" t="str">
        <f t="shared" si="30"/>
        <v/>
      </c>
      <c r="I705" s="19"/>
      <c r="K705" s="26"/>
      <c r="L705" s="42" t="str">
        <f t="shared" si="31"/>
        <v/>
      </c>
      <c r="M705" s="42" t="str">
        <f t="shared" si="32"/>
        <v/>
      </c>
      <c r="N705" s="27"/>
      <c r="W705" s="36"/>
      <c r="X705" s="37"/>
    </row>
    <row r="706" spans="1:24" x14ac:dyDescent="0.2">
      <c r="A706" s="5">
        <v>696</v>
      </c>
      <c r="C706" s="92"/>
      <c r="E706" s="92"/>
      <c r="F706" s="5">
        <v>696</v>
      </c>
      <c r="H706" s="41" t="str">
        <f t="shared" si="30"/>
        <v/>
      </c>
      <c r="I706" s="19"/>
      <c r="K706" s="26"/>
      <c r="L706" s="42" t="str">
        <f t="shared" si="31"/>
        <v/>
      </c>
      <c r="M706" s="42" t="str">
        <f t="shared" si="32"/>
        <v/>
      </c>
      <c r="N706" s="27"/>
      <c r="W706" s="36"/>
      <c r="X706" s="37"/>
    </row>
    <row r="707" spans="1:24" x14ac:dyDescent="0.2">
      <c r="A707" s="5">
        <v>697</v>
      </c>
      <c r="C707" s="92"/>
      <c r="E707" s="92"/>
      <c r="F707" s="5">
        <v>697</v>
      </c>
      <c r="H707" s="41" t="str">
        <f t="shared" si="30"/>
        <v/>
      </c>
      <c r="I707" s="19"/>
      <c r="K707" s="26"/>
      <c r="L707" s="42" t="str">
        <f t="shared" si="31"/>
        <v/>
      </c>
      <c r="M707" s="42" t="str">
        <f t="shared" si="32"/>
        <v/>
      </c>
      <c r="N707" s="27"/>
      <c r="W707" s="36"/>
      <c r="X707" s="37"/>
    </row>
    <row r="708" spans="1:24" x14ac:dyDescent="0.2">
      <c r="A708" s="5">
        <v>698</v>
      </c>
      <c r="C708" s="92"/>
      <c r="E708" s="92"/>
      <c r="F708" s="5">
        <v>698</v>
      </c>
      <c r="H708" s="41" t="str">
        <f t="shared" si="30"/>
        <v/>
      </c>
      <c r="I708" s="19"/>
      <c r="K708" s="26"/>
      <c r="L708" s="42" t="str">
        <f t="shared" si="31"/>
        <v/>
      </c>
      <c r="M708" s="42" t="str">
        <f t="shared" si="32"/>
        <v/>
      </c>
      <c r="N708" s="27"/>
      <c r="W708" s="36"/>
      <c r="X708" s="37"/>
    </row>
    <row r="709" spans="1:24" x14ac:dyDescent="0.2">
      <c r="A709" s="5">
        <v>699</v>
      </c>
      <c r="C709" s="92"/>
      <c r="E709" s="92"/>
      <c r="F709" s="5">
        <v>699</v>
      </c>
      <c r="H709" s="41" t="str">
        <f t="shared" si="30"/>
        <v/>
      </c>
      <c r="I709" s="19"/>
      <c r="K709" s="26"/>
      <c r="L709" s="42" t="str">
        <f t="shared" si="31"/>
        <v/>
      </c>
      <c r="M709" s="42" t="str">
        <f t="shared" si="32"/>
        <v/>
      </c>
      <c r="N709" s="27"/>
      <c r="W709" s="36"/>
      <c r="X709" s="37"/>
    </row>
    <row r="710" spans="1:24" x14ac:dyDescent="0.2">
      <c r="A710" s="5">
        <v>700</v>
      </c>
      <c r="C710" s="92"/>
      <c r="E710" s="92"/>
      <c r="F710" s="5">
        <v>700</v>
      </c>
      <c r="H710" s="41" t="str">
        <f t="shared" si="30"/>
        <v/>
      </c>
      <c r="I710" s="19"/>
      <c r="K710" s="26"/>
      <c r="L710" s="42" t="str">
        <f t="shared" si="31"/>
        <v/>
      </c>
      <c r="M710" s="42" t="str">
        <f t="shared" si="32"/>
        <v/>
      </c>
      <c r="N710" s="27"/>
      <c r="W710" s="36"/>
      <c r="X710" s="37"/>
    </row>
    <row r="711" spans="1:24" x14ac:dyDescent="0.2">
      <c r="A711" s="5">
        <v>701</v>
      </c>
      <c r="C711" s="92"/>
      <c r="E711" s="92"/>
      <c r="F711" s="5">
        <v>701</v>
      </c>
      <c r="H711" s="41" t="str">
        <f t="shared" si="30"/>
        <v/>
      </c>
      <c r="I711" s="19"/>
      <c r="K711" s="26"/>
      <c r="L711" s="42" t="str">
        <f t="shared" si="31"/>
        <v/>
      </c>
      <c r="M711" s="42" t="str">
        <f t="shared" si="32"/>
        <v/>
      </c>
      <c r="N711" s="27"/>
      <c r="W711" s="36"/>
      <c r="X711" s="37"/>
    </row>
    <row r="712" spans="1:24" x14ac:dyDescent="0.2">
      <c r="A712" s="5">
        <v>702</v>
      </c>
      <c r="C712" s="92"/>
      <c r="E712" s="92"/>
      <c r="F712" s="5">
        <v>702</v>
      </c>
      <c r="H712" s="41" t="str">
        <f t="shared" si="30"/>
        <v/>
      </c>
      <c r="I712" s="19"/>
      <c r="K712" s="26"/>
      <c r="L712" s="42" t="str">
        <f t="shared" si="31"/>
        <v/>
      </c>
      <c r="M712" s="42" t="str">
        <f t="shared" si="32"/>
        <v/>
      </c>
      <c r="N712" s="27"/>
      <c r="W712" s="36"/>
      <c r="X712" s="37"/>
    </row>
    <row r="713" spans="1:24" x14ac:dyDescent="0.2">
      <c r="A713" s="5">
        <v>703</v>
      </c>
      <c r="C713" s="92"/>
      <c r="E713" s="92"/>
      <c r="F713" s="5">
        <v>703</v>
      </c>
      <c r="H713" s="41" t="str">
        <f t="shared" si="30"/>
        <v/>
      </c>
      <c r="I713" s="19"/>
      <c r="K713" s="26"/>
      <c r="L713" s="42" t="str">
        <f t="shared" si="31"/>
        <v/>
      </c>
      <c r="M713" s="42" t="str">
        <f t="shared" si="32"/>
        <v/>
      </c>
      <c r="N713" s="27"/>
      <c r="W713" s="36"/>
      <c r="X713" s="37"/>
    </row>
    <row r="714" spans="1:24" x14ac:dyDescent="0.2">
      <c r="A714" s="5">
        <v>704</v>
      </c>
      <c r="C714" s="92"/>
      <c r="E714" s="92"/>
      <c r="F714" s="5">
        <v>704</v>
      </c>
      <c r="H714" s="41" t="str">
        <f t="shared" si="30"/>
        <v/>
      </c>
      <c r="I714" s="19"/>
      <c r="K714" s="26"/>
      <c r="L714" s="42" t="str">
        <f t="shared" si="31"/>
        <v/>
      </c>
      <c r="M714" s="42" t="str">
        <f t="shared" si="32"/>
        <v/>
      </c>
      <c r="N714" s="27"/>
      <c r="W714" s="36"/>
      <c r="X714" s="37"/>
    </row>
    <row r="715" spans="1:24" x14ac:dyDescent="0.2">
      <c r="A715" s="5">
        <v>705</v>
      </c>
      <c r="C715" s="92"/>
      <c r="E715" s="92"/>
      <c r="F715" s="5">
        <v>705</v>
      </c>
      <c r="H715" s="41" t="str">
        <f t="shared" si="30"/>
        <v/>
      </c>
      <c r="I715" s="19"/>
      <c r="K715" s="26"/>
      <c r="L715" s="42" t="str">
        <f t="shared" si="31"/>
        <v/>
      </c>
      <c r="M715" s="42" t="str">
        <f t="shared" si="32"/>
        <v/>
      </c>
      <c r="N715" s="27"/>
      <c r="W715" s="36"/>
      <c r="X715" s="37"/>
    </row>
    <row r="716" spans="1:24" x14ac:dyDescent="0.2">
      <c r="A716" s="5">
        <v>706</v>
      </c>
      <c r="C716" s="92"/>
      <c r="E716" s="92"/>
      <c r="F716" s="5">
        <v>706</v>
      </c>
      <c r="H716" s="41" t="str">
        <f t="shared" ref="H716:H779" si="33">IF(C716="","",IF(C717=C716,0,1))</f>
        <v/>
      </c>
      <c r="I716" s="19"/>
      <c r="K716" s="26"/>
      <c r="L716" s="42" t="str">
        <f t="shared" ref="L716:L779" si="34">IF(E716="","",IF(E716&gt;E$1014,"A","B"))</f>
        <v/>
      </c>
      <c r="M716" s="42" t="str">
        <f t="shared" ref="M716:M779" si="35">IF(L716="","",IF(L717=L716,0,1))</f>
        <v/>
      </c>
      <c r="N716" s="27"/>
      <c r="W716" s="36"/>
      <c r="X716" s="37"/>
    </row>
    <row r="717" spans="1:24" x14ac:dyDescent="0.2">
      <c r="A717" s="5">
        <v>707</v>
      </c>
      <c r="C717" s="92"/>
      <c r="E717" s="92"/>
      <c r="F717" s="5">
        <v>707</v>
      </c>
      <c r="H717" s="41" t="str">
        <f t="shared" si="33"/>
        <v/>
      </c>
      <c r="I717" s="19"/>
      <c r="K717" s="26"/>
      <c r="L717" s="42" t="str">
        <f t="shared" si="34"/>
        <v/>
      </c>
      <c r="M717" s="42" t="str">
        <f t="shared" si="35"/>
        <v/>
      </c>
      <c r="N717" s="27"/>
      <c r="W717" s="36"/>
      <c r="X717" s="37"/>
    </row>
    <row r="718" spans="1:24" x14ac:dyDescent="0.2">
      <c r="A718" s="5">
        <v>708</v>
      </c>
      <c r="C718" s="92"/>
      <c r="E718" s="92"/>
      <c r="F718" s="5">
        <v>708</v>
      </c>
      <c r="H718" s="41" t="str">
        <f t="shared" si="33"/>
        <v/>
      </c>
      <c r="I718" s="19"/>
      <c r="K718" s="26"/>
      <c r="L718" s="42" t="str">
        <f t="shared" si="34"/>
        <v/>
      </c>
      <c r="M718" s="42" t="str">
        <f t="shared" si="35"/>
        <v/>
      </c>
      <c r="N718" s="27"/>
      <c r="W718" s="36"/>
      <c r="X718" s="37"/>
    </row>
    <row r="719" spans="1:24" x14ac:dyDescent="0.2">
      <c r="A719" s="5">
        <v>709</v>
      </c>
      <c r="C719" s="92"/>
      <c r="E719" s="92"/>
      <c r="F719" s="5">
        <v>709</v>
      </c>
      <c r="H719" s="41" t="str">
        <f t="shared" si="33"/>
        <v/>
      </c>
      <c r="I719" s="19"/>
      <c r="K719" s="26"/>
      <c r="L719" s="42" t="str">
        <f t="shared" si="34"/>
        <v/>
      </c>
      <c r="M719" s="42" t="str">
        <f t="shared" si="35"/>
        <v/>
      </c>
      <c r="N719" s="27"/>
      <c r="W719" s="36"/>
      <c r="X719" s="37"/>
    </row>
    <row r="720" spans="1:24" x14ac:dyDescent="0.2">
      <c r="A720" s="5">
        <v>710</v>
      </c>
      <c r="C720" s="92"/>
      <c r="E720" s="92"/>
      <c r="F720" s="5">
        <v>710</v>
      </c>
      <c r="H720" s="41" t="str">
        <f t="shared" si="33"/>
        <v/>
      </c>
      <c r="I720" s="19"/>
      <c r="K720" s="26"/>
      <c r="L720" s="42" t="str">
        <f t="shared" si="34"/>
        <v/>
      </c>
      <c r="M720" s="42" t="str">
        <f t="shared" si="35"/>
        <v/>
      </c>
      <c r="N720" s="27"/>
      <c r="W720" s="36"/>
      <c r="X720" s="37"/>
    </row>
    <row r="721" spans="1:24" x14ac:dyDescent="0.2">
      <c r="A721" s="5">
        <v>711</v>
      </c>
      <c r="C721" s="92"/>
      <c r="E721" s="92"/>
      <c r="F721" s="5">
        <v>711</v>
      </c>
      <c r="H721" s="41" t="str">
        <f t="shared" si="33"/>
        <v/>
      </c>
      <c r="I721" s="19"/>
      <c r="K721" s="26"/>
      <c r="L721" s="42" t="str">
        <f t="shared" si="34"/>
        <v/>
      </c>
      <c r="M721" s="42" t="str">
        <f t="shared" si="35"/>
        <v/>
      </c>
      <c r="N721" s="27"/>
      <c r="W721" s="36"/>
      <c r="X721" s="37"/>
    </row>
    <row r="722" spans="1:24" x14ac:dyDescent="0.2">
      <c r="A722" s="5">
        <v>712</v>
      </c>
      <c r="C722" s="92"/>
      <c r="E722" s="92"/>
      <c r="F722" s="5">
        <v>712</v>
      </c>
      <c r="H722" s="41" t="str">
        <f t="shared" si="33"/>
        <v/>
      </c>
      <c r="I722" s="19"/>
      <c r="K722" s="26"/>
      <c r="L722" s="42" t="str">
        <f t="shared" si="34"/>
        <v/>
      </c>
      <c r="M722" s="42" t="str">
        <f t="shared" si="35"/>
        <v/>
      </c>
      <c r="N722" s="27"/>
      <c r="W722" s="36"/>
      <c r="X722" s="37"/>
    </row>
    <row r="723" spans="1:24" x14ac:dyDescent="0.2">
      <c r="A723" s="5">
        <v>713</v>
      </c>
      <c r="C723" s="92"/>
      <c r="E723" s="92"/>
      <c r="F723" s="5">
        <v>713</v>
      </c>
      <c r="H723" s="41" t="str">
        <f t="shared" si="33"/>
        <v/>
      </c>
      <c r="I723" s="19"/>
      <c r="K723" s="26"/>
      <c r="L723" s="42" t="str">
        <f t="shared" si="34"/>
        <v/>
      </c>
      <c r="M723" s="42" t="str">
        <f t="shared" si="35"/>
        <v/>
      </c>
      <c r="N723" s="27"/>
      <c r="W723" s="36"/>
      <c r="X723" s="37"/>
    </row>
    <row r="724" spans="1:24" x14ac:dyDescent="0.2">
      <c r="A724" s="5">
        <v>714</v>
      </c>
      <c r="C724" s="92"/>
      <c r="E724" s="92"/>
      <c r="F724" s="5">
        <v>714</v>
      </c>
      <c r="H724" s="41" t="str">
        <f t="shared" si="33"/>
        <v/>
      </c>
      <c r="I724" s="19"/>
      <c r="K724" s="26"/>
      <c r="L724" s="42" t="str">
        <f t="shared" si="34"/>
        <v/>
      </c>
      <c r="M724" s="42" t="str">
        <f t="shared" si="35"/>
        <v/>
      </c>
      <c r="N724" s="27"/>
      <c r="W724" s="36"/>
      <c r="X724" s="37"/>
    </row>
    <row r="725" spans="1:24" x14ac:dyDescent="0.2">
      <c r="A725" s="5">
        <v>715</v>
      </c>
      <c r="C725" s="92"/>
      <c r="E725" s="92"/>
      <c r="F725" s="5">
        <v>715</v>
      </c>
      <c r="H725" s="41" t="str">
        <f t="shared" si="33"/>
        <v/>
      </c>
      <c r="I725" s="19"/>
      <c r="K725" s="26"/>
      <c r="L725" s="42" t="str">
        <f t="shared" si="34"/>
        <v/>
      </c>
      <c r="M725" s="42" t="str">
        <f t="shared" si="35"/>
        <v/>
      </c>
      <c r="N725" s="27"/>
      <c r="W725" s="36"/>
      <c r="X725" s="37"/>
    </row>
    <row r="726" spans="1:24" x14ac:dyDescent="0.2">
      <c r="A726" s="5">
        <v>716</v>
      </c>
      <c r="C726" s="92"/>
      <c r="E726" s="92"/>
      <c r="F726" s="5">
        <v>716</v>
      </c>
      <c r="H726" s="41" t="str">
        <f t="shared" si="33"/>
        <v/>
      </c>
      <c r="I726" s="19"/>
      <c r="K726" s="26"/>
      <c r="L726" s="42" t="str">
        <f t="shared" si="34"/>
        <v/>
      </c>
      <c r="M726" s="42" t="str">
        <f t="shared" si="35"/>
        <v/>
      </c>
      <c r="N726" s="27"/>
      <c r="W726" s="36"/>
      <c r="X726" s="37"/>
    </row>
    <row r="727" spans="1:24" x14ac:dyDescent="0.2">
      <c r="A727" s="5">
        <v>717</v>
      </c>
      <c r="C727" s="92"/>
      <c r="E727" s="92"/>
      <c r="F727" s="5">
        <v>717</v>
      </c>
      <c r="H727" s="41" t="str">
        <f t="shared" si="33"/>
        <v/>
      </c>
      <c r="I727" s="19"/>
      <c r="K727" s="26"/>
      <c r="L727" s="42" t="str">
        <f t="shared" si="34"/>
        <v/>
      </c>
      <c r="M727" s="42" t="str">
        <f t="shared" si="35"/>
        <v/>
      </c>
      <c r="N727" s="27"/>
      <c r="W727" s="36"/>
      <c r="X727" s="37"/>
    </row>
    <row r="728" spans="1:24" x14ac:dyDescent="0.2">
      <c r="A728" s="5">
        <v>718</v>
      </c>
      <c r="C728" s="92"/>
      <c r="E728" s="92"/>
      <c r="F728" s="5">
        <v>718</v>
      </c>
      <c r="H728" s="41" t="str">
        <f t="shared" si="33"/>
        <v/>
      </c>
      <c r="I728" s="19"/>
      <c r="K728" s="26"/>
      <c r="L728" s="42" t="str">
        <f t="shared" si="34"/>
        <v/>
      </c>
      <c r="M728" s="42" t="str">
        <f t="shared" si="35"/>
        <v/>
      </c>
      <c r="N728" s="27"/>
      <c r="W728" s="36"/>
      <c r="X728" s="37"/>
    </row>
    <row r="729" spans="1:24" x14ac:dyDescent="0.2">
      <c r="A729" s="5">
        <v>719</v>
      </c>
      <c r="C729" s="92"/>
      <c r="E729" s="92"/>
      <c r="F729" s="5">
        <v>719</v>
      </c>
      <c r="H729" s="41" t="str">
        <f t="shared" si="33"/>
        <v/>
      </c>
      <c r="I729" s="19"/>
      <c r="K729" s="26"/>
      <c r="L729" s="42" t="str">
        <f t="shared" si="34"/>
        <v/>
      </c>
      <c r="M729" s="42" t="str">
        <f t="shared" si="35"/>
        <v/>
      </c>
      <c r="N729" s="27"/>
      <c r="W729" s="36"/>
      <c r="X729" s="37"/>
    </row>
    <row r="730" spans="1:24" x14ac:dyDescent="0.2">
      <c r="A730" s="5">
        <v>720</v>
      </c>
      <c r="C730" s="92"/>
      <c r="E730" s="92"/>
      <c r="F730" s="5">
        <v>720</v>
      </c>
      <c r="H730" s="41" t="str">
        <f t="shared" si="33"/>
        <v/>
      </c>
      <c r="I730" s="19"/>
      <c r="K730" s="26"/>
      <c r="L730" s="42" t="str">
        <f t="shared" si="34"/>
        <v/>
      </c>
      <c r="M730" s="42" t="str">
        <f t="shared" si="35"/>
        <v/>
      </c>
      <c r="N730" s="27"/>
      <c r="W730" s="36"/>
      <c r="X730" s="37"/>
    </row>
    <row r="731" spans="1:24" x14ac:dyDescent="0.2">
      <c r="A731" s="5">
        <v>721</v>
      </c>
      <c r="C731" s="92"/>
      <c r="E731" s="92"/>
      <c r="F731" s="5">
        <v>721</v>
      </c>
      <c r="H731" s="41" t="str">
        <f t="shared" si="33"/>
        <v/>
      </c>
      <c r="I731" s="19"/>
      <c r="K731" s="26"/>
      <c r="L731" s="42" t="str">
        <f t="shared" si="34"/>
        <v/>
      </c>
      <c r="M731" s="42" t="str">
        <f t="shared" si="35"/>
        <v/>
      </c>
      <c r="N731" s="27"/>
      <c r="W731" s="36"/>
      <c r="X731" s="37"/>
    </row>
    <row r="732" spans="1:24" x14ac:dyDescent="0.2">
      <c r="A732" s="5">
        <v>722</v>
      </c>
      <c r="C732" s="92"/>
      <c r="E732" s="92"/>
      <c r="F732" s="5">
        <v>722</v>
      </c>
      <c r="H732" s="41" t="str">
        <f t="shared" si="33"/>
        <v/>
      </c>
      <c r="I732" s="19"/>
      <c r="K732" s="26"/>
      <c r="L732" s="42" t="str">
        <f t="shared" si="34"/>
        <v/>
      </c>
      <c r="M732" s="42" t="str">
        <f t="shared" si="35"/>
        <v/>
      </c>
      <c r="N732" s="27"/>
      <c r="W732" s="36"/>
      <c r="X732" s="37"/>
    </row>
    <row r="733" spans="1:24" x14ac:dyDescent="0.2">
      <c r="A733" s="5">
        <v>723</v>
      </c>
      <c r="C733" s="92"/>
      <c r="E733" s="92"/>
      <c r="F733" s="5">
        <v>723</v>
      </c>
      <c r="H733" s="41" t="str">
        <f t="shared" si="33"/>
        <v/>
      </c>
      <c r="I733" s="19"/>
      <c r="K733" s="26"/>
      <c r="L733" s="42" t="str">
        <f t="shared" si="34"/>
        <v/>
      </c>
      <c r="M733" s="42" t="str">
        <f t="shared" si="35"/>
        <v/>
      </c>
      <c r="N733" s="27"/>
      <c r="W733" s="36"/>
      <c r="X733" s="37"/>
    </row>
    <row r="734" spans="1:24" x14ac:dyDescent="0.2">
      <c r="A734" s="5">
        <v>724</v>
      </c>
      <c r="C734" s="92"/>
      <c r="E734" s="92"/>
      <c r="F734" s="5">
        <v>724</v>
      </c>
      <c r="H734" s="41" t="str">
        <f t="shared" si="33"/>
        <v/>
      </c>
      <c r="I734" s="19"/>
      <c r="K734" s="26"/>
      <c r="L734" s="42" t="str">
        <f t="shared" si="34"/>
        <v/>
      </c>
      <c r="M734" s="42" t="str">
        <f t="shared" si="35"/>
        <v/>
      </c>
      <c r="N734" s="27"/>
      <c r="W734" s="36"/>
      <c r="X734" s="37"/>
    </row>
    <row r="735" spans="1:24" x14ac:dyDescent="0.2">
      <c r="A735" s="5">
        <v>725</v>
      </c>
      <c r="C735" s="92"/>
      <c r="E735" s="92"/>
      <c r="F735" s="5">
        <v>725</v>
      </c>
      <c r="H735" s="41" t="str">
        <f t="shared" si="33"/>
        <v/>
      </c>
      <c r="I735" s="19"/>
      <c r="K735" s="26"/>
      <c r="L735" s="42" t="str">
        <f t="shared" si="34"/>
        <v/>
      </c>
      <c r="M735" s="42" t="str">
        <f t="shared" si="35"/>
        <v/>
      </c>
      <c r="N735" s="27"/>
      <c r="W735" s="36"/>
      <c r="X735" s="37"/>
    </row>
    <row r="736" spans="1:24" x14ac:dyDescent="0.2">
      <c r="A736" s="5">
        <v>726</v>
      </c>
      <c r="C736" s="92"/>
      <c r="E736" s="92"/>
      <c r="F736" s="5">
        <v>726</v>
      </c>
      <c r="H736" s="41" t="str">
        <f t="shared" si="33"/>
        <v/>
      </c>
      <c r="I736" s="19"/>
      <c r="K736" s="26"/>
      <c r="L736" s="42" t="str">
        <f t="shared" si="34"/>
        <v/>
      </c>
      <c r="M736" s="42" t="str">
        <f t="shared" si="35"/>
        <v/>
      </c>
      <c r="N736" s="27"/>
      <c r="W736" s="36"/>
      <c r="X736" s="37"/>
    </row>
    <row r="737" spans="1:24" x14ac:dyDescent="0.2">
      <c r="A737" s="5">
        <v>727</v>
      </c>
      <c r="C737" s="92"/>
      <c r="E737" s="92"/>
      <c r="F737" s="5">
        <v>727</v>
      </c>
      <c r="H737" s="41" t="str">
        <f t="shared" si="33"/>
        <v/>
      </c>
      <c r="I737" s="19"/>
      <c r="K737" s="26"/>
      <c r="L737" s="42" t="str">
        <f t="shared" si="34"/>
        <v/>
      </c>
      <c r="M737" s="42" t="str">
        <f t="shared" si="35"/>
        <v/>
      </c>
      <c r="N737" s="27"/>
      <c r="W737" s="36"/>
      <c r="X737" s="37"/>
    </row>
    <row r="738" spans="1:24" x14ac:dyDescent="0.2">
      <c r="A738" s="5">
        <v>728</v>
      </c>
      <c r="C738" s="92"/>
      <c r="E738" s="92"/>
      <c r="F738" s="5">
        <v>728</v>
      </c>
      <c r="H738" s="41" t="str">
        <f t="shared" si="33"/>
        <v/>
      </c>
      <c r="I738" s="19"/>
      <c r="K738" s="26"/>
      <c r="L738" s="42" t="str">
        <f t="shared" si="34"/>
        <v/>
      </c>
      <c r="M738" s="42" t="str">
        <f t="shared" si="35"/>
        <v/>
      </c>
      <c r="N738" s="27"/>
      <c r="W738" s="36"/>
      <c r="X738" s="37"/>
    </row>
    <row r="739" spans="1:24" x14ac:dyDescent="0.2">
      <c r="A739" s="5">
        <v>729</v>
      </c>
      <c r="C739" s="92"/>
      <c r="E739" s="92"/>
      <c r="F739" s="5">
        <v>729</v>
      </c>
      <c r="H739" s="41" t="str">
        <f t="shared" si="33"/>
        <v/>
      </c>
      <c r="I739" s="19"/>
      <c r="K739" s="26"/>
      <c r="L739" s="42" t="str">
        <f t="shared" si="34"/>
        <v/>
      </c>
      <c r="M739" s="42" t="str">
        <f t="shared" si="35"/>
        <v/>
      </c>
      <c r="N739" s="27"/>
      <c r="W739" s="36"/>
      <c r="X739" s="37"/>
    </row>
    <row r="740" spans="1:24" x14ac:dyDescent="0.2">
      <c r="A740" s="5">
        <v>730</v>
      </c>
      <c r="C740" s="92"/>
      <c r="E740" s="92"/>
      <c r="F740" s="5">
        <v>730</v>
      </c>
      <c r="H740" s="41" t="str">
        <f t="shared" si="33"/>
        <v/>
      </c>
      <c r="I740" s="19"/>
      <c r="K740" s="26"/>
      <c r="L740" s="42" t="str">
        <f t="shared" si="34"/>
        <v/>
      </c>
      <c r="M740" s="42" t="str">
        <f t="shared" si="35"/>
        <v/>
      </c>
      <c r="N740" s="27"/>
      <c r="W740" s="36"/>
      <c r="X740" s="37"/>
    </row>
    <row r="741" spans="1:24" x14ac:dyDescent="0.2">
      <c r="A741" s="5">
        <v>731</v>
      </c>
      <c r="C741" s="92"/>
      <c r="E741" s="92"/>
      <c r="F741" s="5">
        <v>731</v>
      </c>
      <c r="H741" s="41" t="str">
        <f t="shared" si="33"/>
        <v/>
      </c>
      <c r="I741" s="19"/>
      <c r="K741" s="26"/>
      <c r="L741" s="42" t="str">
        <f t="shared" si="34"/>
        <v/>
      </c>
      <c r="M741" s="42" t="str">
        <f t="shared" si="35"/>
        <v/>
      </c>
      <c r="N741" s="27"/>
      <c r="W741" s="36"/>
      <c r="X741" s="37"/>
    </row>
    <row r="742" spans="1:24" x14ac:dyDescent="0.2">
      <c r="A742" s="5">
        <v>732</v>
      </c>
      <c r="C742" s="92"/>
      <c r="E742" s="92"/>
      <c r="F742" s="5">
        <v>732</v>
      </c>
      <c r="H742" s="41" t="str">
        <f t="shared" si="33"/>
        <v/>
      </c>
      <c r="I742" s="19"/>
      <c r="K742" s="26"/>
      <c r="L742" s="42" t="str">
        <f t="shared" si="34"/>
        <v/>
      </c>
      <c r="M742" s="42" t="str">
        <f t="shared" si="35"/>
        <v/>
      </c>
      <c r="N742" s="27"/>
      <c r="W742" s="36"/>
      <c r="X742" s="37"/>
    </row>
    <row r="743" spans="1:24" x14ac:dyDescent="0.2">
      <c r="A743" s="5">
        <v>733</v>
      </c>
      <c r="C743" s="92"/>
      <c r="E743" s="92"/>
      <c r="F743" s="5">
        <v>733</v>
      </c>
      <c r="H743" s="41" t="str">
        <f t="shared" si="33"/>
        <v/>
      </c>
      <c r="I743" s="19"/>
      <c r="K743" s="26"/>
      <c r="L743" s="42" t="str">
        <f t="shared" si="34"/>
        <v/>
      </c>
      <c r="M743" s="42" t="str">
        <f t="shared" si="35"/>
        <v/>
      </c>
      <c r="N743" s="27"/>
      <c r="W743" s="36"/>
      <c r="X743" s="37"/>
    </row>
    <row r="744" spans="1:24" x14ac:dyDescent="0.2">
      <c r="A744" s="5">
        <v>734</v>
      </c>
      <c r="C744" s="92"/>
      <c r="E744" s="92"/>
      <c r="F744" s="5">
        <v>734</v>
      </c>
      <c r="H744" s="41" t="str">
        <f t="shared" si="33"/>
        <v/>
      </c>
      <c r="I744" s="19"/>
      <c r="K744" s="26"/>
      <c r="L744" s="42" t="str">
        <f t="shared" si="34"/>
        <v/>
      </c>
      <c r="M744" s="42" t="str">
        <f t="shared" si="35"/>
        <v/>
      </c>
      <c r="N744" s="27"/>
      <c r="W744" s="36"/>
      <c r="X744" s="37"/>
    </row>
    <row r="745" spans="1:24" x14ac:dyDescent="0.2">
      <c r="A745" s="5">
        <v>735</v>
      </c>
      <c r="C745" s="92"/>
      <c r="E745" s="92"/>
      <c r="F745" s="5">
        <v>735</v>
      </c>
      <c r="H745" s="41" t="str">
        <f t="shared" si="33"/>
        <v/>
      </c>
      <c r="I745" s="19"/>
      <c r="K745" s="26"/>
      <c r="L745" s="42" t="str">
        <f t="shared" si="34"/>
        <v/>
      </c>
      <c r="M745" s="42" t="str">
        <f t="shared" si="35"/>
        <v/>
      </c>
      <c r="N745" s="27"/>
      <c r="W745" s="36"/>
      <c r="X745" s="37"/>
    </row>
    <row r="746" spans="1:24" x14ac:dyDescent="0.2">
      <c r="A746" s="5">
        <v>736</v>
      </c>
      <c r="C746" s="92"/>
      <c r="E746" s="92"/>
      <c r="F746" s="5">
        <v>736</v>
      </c>
      <c r="H746" s="41" t="str">
        <f t="shared" si="33"/>
        <v/>
      </c>
      <c r="I746" s="19"/>
      <c r="K746" s="26"/>
      <c r="L746" s="42" t="str">
        <f t="shared" si="34"/>
        <v/>
      </c>
      <c r="M746" s="42" t="str">
        <f t="shared" si="35"/>
        <v/>
      </c>
      <c r="N746" s="27"/>
      <c r="W746" s="36"/>
      <c r="X746" s="37"/>
    </row>
    <row r="747" spans="1:24" x14ac:dyDescent="0.2">
      <c r="A747" s="5">
        <v>737</v>
      </c>
      <c r="C747" s="92"/>
      <c r="E747" s="92"/>
      <c r="F747" s="5">
        <v>737</v>
      </c>
      <c r="H747" s="41" t="str">
        <f t="shared" si="33"/>
        <v/>
      </c>
      <c r="I747" s="19"/>
      <c r="K747" s="26"/>
      <c r="L747" s="42" t="str">
        <f t="shared" si="34"/>
        <v/>
      </c>
      <c r="M747" s="42" t="str">
        <f t="shared" si="35"/>
        <v/>
      </c>
      <c r="N747" s="27"/>
      <c r="W747" s="36"/>
      <c r="X747" s="37"/>
    </row>
    <row r="748" spans="1:24" x14ac:dyDescent="0.2">
      <c r="A748" s="5">
        <v>738</v>
      </c>
      <c r="C748" s="92"/>
      <c r="E748" s="92"/>
      <c r="F748" s="5">
        <v>738</v>
      </c>
      <c r="H748" s="41" t="str">
        <f t="shared" si="33"/>
        <v/>
      </c>
      <c r="I748" s="19"/>
      <c r="K748" s="26"/>
      <c r="L748" s="42" t="str">
        <f t="shared" si="34"/>
        <v/>
      </c>
      <c r="M748" s="42" t="str">
        <f t="shared" si="35"/>
        <v/>
      </c>
      <c r="N748" s="27"/>
      <c r="W748" s="36"/>
      <c r="X748" s="37"/>
    </row>
    <row r="749" spans="1:24" x14ac:dyDescent="0.2">
      <c r="A749" s="5">
        <v>739</v>
      </c>
      <c r="C749" s="92"/>
      <c r="E749" s="92"/>
      <c r="F749" s="5">
        <v>739</v>
      </c>
      <c r="H749" s="41" t="str">
        <f t="shared" si="33"/>
        <v/>
      </c>
      <c r="I749" s="19"/>
      <c r="K749" s="26"/>
      <c r="L749" s="42" t="str">
        <f t="shared" si="34"/>
        <v/>
      </c>
      <c r="M749" s="42" t="str">
        <f t="shared" si="35"/>
        <v/>
      </c>
      <c r="N749" s="27"/>
      <c r="W749" s="36"/>
      <c r="X749" s="37"/>
    </row>
    <row r="750" spans="1:24" x14ac:dyDescent="0.2">
      <c r="A750" s="5">
        <v>740</v>
      </c>
      <c r="C750" s="92"/>
      <c r="E750" s="92"/>
      <c r="F750" s="5">
        <v>740</v>
      </c>
      <c r="H750" s="41" t="str">
        <f t="shared" si="33"/>
        <v/>
      </c>
      <c r="I750" s="19"/>
      <c r="K750" s="26"/>
      <c r="L750" s="42" t="str">
        <f t="shared" si="34"/>
        <v/>
      </c>
      <c r="M750" s="42" t="str">
        <f t="shared" si="35"/>
        <v/>
      </c>
      <c r="N750" s="27"/>
      <c r="W750" s="36"/>
      <c r="X750" s="37"/>
    </row>
    <row r="751" spans="1:24" x14ac:dyDescent="0.2">
      <c r="A751" s="5">
        <v>741</v>
      </c>
      <c r="C751" s="92"/>
      <c r="E751" s="92"/>
      <c r="F751" s="5">
        <v>741</v>
      </c>
      <c r="H751" s="41" t="str">
        <f t="shared" si="33"/>
        <v/>
      </c>
      <c r="I751" s="19"/>
      <c r="K751" s="26"/>
      <c r="L751" s="42" t="str">
        <f t="shared" si="34"/>
        <v/>
      </c>
      <c r="M751" s="42" t="str">
        <f t="shared" si="35"/>
        <v/>
      </c>
      <c r="N751" s="27"/>
      <c r="W751" s="36"/>
      <c r="X751" s="37"/>
    </row>
    <row r="752" spans="1:24" x14ac:dyDescent="0.2">
      <c r="A752" s="5">
        <v>742</v>
      </c>
      <c r="C752" s="92"/>
      <c r="E752" s="92"/>
      <c r="F752" s="5">
        <v>742</v>
      </c>
      <c r="H752" s="41" t="str">
        <f t="shared" si="33"/>
        <v/>
      </c>
      <c r="I752" s="19"/>
      <c r="K752" s="26"/>
      <c r="L752" s="42" t="str">
        <f t="shared" si="34"/>
        <v/>
      </c>
      <c r="M752" s="42" t="str">
        <f t="shared" si="35"/>
        <v/>
      </c>
      <c r="N752" s="27"/>
      <c r="W752" s="36"/>
      <c r="X752" s="37"/>
    </row>
    <row r="753" spans="1:24" x14ac:dyDescent="0.2">
      <c r="A753" s="5">
        <v>743</v>
      </c>
      <c r="C753" s="92"/>
      <c r="E753" s="92"/>
      <c r="F753" s="5">
        <v>743</v>
      </c>
      <c r="H753" s="41" t="str">
        <f t="shared" si="33"/>
        <v/>
      </c>
      <c r="I753" s="19"/>
      <c r="K753" s="26"/>
      <c r="L753" s="42" t="str">
        <f t="shared" si="34"/>
        <v/>
      </c>
      <c r="M753" s="42" t="str">
        <f t="shared" si="35"/>
        <v/>
      </c>
      <c r="N753" s="27"/>
      <c r="W753" s="36"/>
      <c r="X753" s="37"/>
    </row>
    <row r="754" spans="1:24" x14ac:dyDescent="0.2">
      <c r="A754" s="5">
        <v>744</v>
      </c>
      <c r="C754" s="92"/>
      <c r="E754" s="92"/>
      <c r="F754" s="5">
        <v>744</v>
      </c>
      <c r="H754" s="41" t="str">
        <f t="shared" si="33"/>
        <v/>
      </c>
      <c r="I754" s="19"/>
      <c r="K754" s="26"/>
      <c r="L754" s="42" t="str">
        <f t="shared" si="34"/>
        <v/>
      </c>
      <c r="M754" s="42" t="str">
        <f t="shared" si="35"/>
        <v/>
      </c>
      <c r="N754" s="27"/>
      <c r="W754" s="36"/>
      <c r="X754" s="37"/>
    </row>
    <row r="755" spans="1:24" x14ac:dyDescent="0.2">
      <c r="A755" s="5">
        <v>745</v>
      </c>
      <c r="C755" s="92"/>
      <c r="E755" s="92"/>
      <c r="F755" s="5">
        <v>745</v>
      </c>
      <c r="H755" s="41" t="str">
        <f t="shared" si="33"/>
        <v/>
      </c>
      <c r="I755" s="19"/>
      <c r="K755" s="26"/>
      <c r="L755" s="42" t="str">
        <f t="shared" si="34"/>
        <v/>
      </c>
      <c r="M755" s="42" t="str">
        <f t="shared" si="35"/>
        <v/>
      </c>
      <c r="N755" s="27"/>
      <c r="W755" s="36"/>
      <c r="X755" s="37"/>
    </row>
    <row r="756" spans="1:24" x14ac:dyDescent="0.2">
      <c r="A756" s="5">
        <v>746</v>
      </c>
      <c r="C756" s="92"/>
      <c r="E756" s="92"/>
      <c r="F756" s="5">
        <v>746</v>
      </c>
      <c r="H756" s="41" t="str">
        <f t="shared" si="33"/>
        <v/>
      </c>
      <c r="I756" s="19"/>
      <c r="K756" s="26"/>
      <c r="L756" s="42" t="str">
        <f t="shared" si="34"/>
        <v/>
      </c>
      <c r="M756" s="42" t="str">
        <f t="shared" si="35"/>
        <v/>
      </c>
      <c r="N756" s="27"/>
      <c r="W756" s="36"/>
      <c r="X756" s="37"/>
    </row>
    <row r="757" spans="1:24" x14ac:dyDescent="0.2">
      <c r="A757" s="5">
        <v>747</v>
      </c>
      <c r="C757" s="92"/>
      <c r="E757" s="92"/>
      <c r="F757" s="5">
        <v>747</v>
      </c>
      <c r="H757" s="41" t="str">
        <f t="shared" si="33"/>
        <v/>
      </c>
      <c r="I757" s="19"/>
      <c r="K757" s="26"/>
      <c r="L757" s="42" t="str">
        <f t="shared" si="34"/>
        <v/>
      </c>
      <c r="M757" s="42" t="str">
        <f t="shared" si="35"/>
        <v/>
      </c>
      <c r="N757" s="27"/>
      <c r="W757" s="36"/>
      <c r="X757" s="37"/>
    </row>
    <row r="758" spans="1:24" x14ac:dyDescent="0.2">
      <c r="A758" s="5">
        <v>748</v>
      </c>
      <c r="C758" s="92"/>
      <c r="E758" s="92"/>
      <c r="F758" s="5">
        <v>748</v>
      </c>
      <c r="H758" s="41" t="str">
        <f t="shared" si="33"/>
        <v/>
      </c>
      <c r="I758" s="19"/>
      <c r="K758" s="26"/>
      <c r="L758" s="42" t="str">
        <f t="shared" si="34"/>
        <v/>
      </c>
      <c r="M758" s="42" t="str">
        <f t="shared" si="35"/>
        <v/>
      </c>
      <c r="N758" s="27"/>
      <c r="W758" s="36"/>
      <c r="X758" s="37"/>
    </row>
    <row r="759" spans="1:24" x14ac:dyDescent="0.2">
      <c r="A759" s="5">
        <v>749</v>
      </c>
      <c r="C759" s="92"/>
      <c r="E759" s="92"/>
      <c r="F759" s="5">
        <v>749</v>
      </c>
      <c r="H759" s="41" t="str">
        <f t="shared" si="33"/>
        <v/>
      </c>
      <c r="I759" s="19"/>
      <c r="K759" s="26"/>
      <c r="L759" s="42" t="str">
        <f t="shared" si="34"/>
        <v/>
      </c>
      <c r="M759" s="42" t="str">
        <f t="shared" si="35"/>
        <v/>
      </c>
      <c r="N759" s="27"/>
      <c r="W759" s="36"/>
      <c r="X759" s="37"/>
    </row>
    <row r="760" spans="1:24" x14ac:dyDescent="0.2">
      <c r="A760" s="5">
        <v>750</v>
      </c>
      <c r="C760" s="92"/>
      <c r="E760" s="92"/>
      <c r="F760" s="5">
        <v>750</v>
      </c>
      <c r="H760" s="41" t="str">
        <f t="shared" si="33"/>
        <v/>
      </c>
      <c r="I760" s="19"/>
      <c r="K760" s="26"/>
      <c r="L760" s="42" t="str">
        <f t="shared" si="34"/>
        <v/>
      </c>
      <c r="M760" s="42" t="str">
        <f t="shared" si="35"/>
        <v/>
      </c>
      <c r="N760" s="27"/>
      <c r="W760" s="36"/>
      <c r="X760" s="37"/>
    </row>
    <row r="761" spans="1:24" x14ac:dyDescent="0.2">
      <c r="A761" s="5">
        <v>751</v>
      </c>
      <c r="C761" s="92"/>
      <c r="E761" s="92"/>
      <c r="F761" s="5">
        <v>751</v>
      </c>
      <c r="H761" s="41" t="str">
        <f t="shared" si="33"/>
        <v/>
      </c>
      <c r="I761" s="19"/>
      <c r="K761" s="26"/>
      <c r="L761" s="42" t="str">
        <f t="shared" si="34"/>
        <v/>
      </c>
      <c r="M761" s="42" t="str">
        <f t="shared" si="35"/>
        <v/>
      </c>
      <c r="N761" s="27"/>
      <c r="W761" s="36"/>
      <c r="X761" s="37"/>
    </row>
    <row r="762" spans="1:24" x14ac:dyDescent="0.2">
      <c r="A762" s="5">
        <v>752</v>
      </c>
      <c r="C762" s="92"/>
      <c r="E762" s="92"/>
      <c r="F762" s="5">
        <v>752</v>
      </c>
      <c r="H762" s="41" t="str">
        <f t="shared" si="33"/>
        <v/>
      </c>
      <c r="I762" s="19"/>
      <c r="K762" s="26"/>
      <c r="L762" s="42" t="str">
        <f t="shared" si="34"/>
        <v/>
      </c>
      <c r="M762" s="42" t="str">
        <f t="shared" si="35"/>
        <v/>
      </c>
      <c r="N762" s="27"/>
      <c r="W762" s="36"/>
      <c r="X762" s="37"/>
    </row>
    <row r="763" spans="1:24" x14ac:dyDescent="0.2">
      <c r="A763" s="5">
        <v>753</v>
      </c>
      <c r="C763" s="92"/>
      <c r="E763" s="92"/>
      <c r="F763" s="5">
        <v>753</v>
      </c>
      <c r="H763" s="41" t="str">
        <f t="shared" si="33"/>
        <v/>
      </c>
      <c r="I763" s="19"/>
      <c r="K763" s="26"/>
      <c r="L763" s="42" t="str">
        <f t="shared" si="34"/>
        <v/>
      </c>
      <c r="M763" s="42" t="str">
        <f t="shared" si="35"/>
        <v/>
      </c>
      <c r="N763" s="27"/>
      <c r="W763" s="36"/>
      <c r="X763" s="37"/>
    </row>
    <row r="764" spans="1:24" x14ac:dyDescent="0.2">
      <c r="A764" s="5">
        <v>754</v>
      </c>
      <c r="C764" s="92"/>
      <c r="E764" s="92"/>
      <c r="F764" s="5">
        <v>754</v>
      </c>
      <c r="H764" s="41" t="str">
        <f t="shared" si="33"/>
        <v/>
      </c>
      <c r="I764" s="19"/>
      <c r="K764" s="26"/>
      <c r="L764" s="42" t="str">
        <f t="shared" si="34"/>
        <v/>
      </c>
      <c r="M764" s="42" t="str">
        <f t="shared" si="35"/>
        <v/>
      </c>
      <c r="N764" s="27"/>
      <c r="W764" s="36"/>
      <c r="X764" s="37"/>
    </row>
    <row r="765" spans="1:24" x14ac:dyDescent="0.2">
      <c r="A765" s="5">
        <v>755</v>
      </c>
      <c r="C765" s="92"/>
      <c r="E765" s="92"/>
      <c r="F765" s="5">
        <v>755</v>
      </c>
      <c r="H765" s="41" t="str">
        <f t="shared" si="33"/>
        <v/>
      </c>
      <c r="I765" s="19"/>
      <c r="K765" s="26"/>
      <c r="L765" s="42" t="str">
        <f t="shared" si="34"/>
        <v/>
      </c>
      <c r="M765" s="42" t="str">
        <f t="shared" si="35"/>
        <v/>
      </c>
      <c r="N765" s="27"/>
      <c r="W765" s="36"/>
      <c r="X765" s="37"/>
    </row>
    <row r="766" spans="1:24" x14ac:dyDescent="0.2">
      <c r="A766" s="5">
        <v>756</v>
      </c>
      <c r="C766" s="92"/>
      <c r="E766" s="92"/>
      <c r="F766" s="5">
        <v>756</v>
      </c>
      <c r="H766" s="41" t="str">
        <f t="shared" si="33"/>
        <v/>
      </c>
      <c r="I766" s="19"/>
      <c r="K766" s="26"/>
      <c r="L766" s="42" t="str">
        <f t="shared" si="34"/>
        <v/>
      </c>
      <c r="M766" s="42" t="str">
        <f t="shared" si="35"/>
        <v/>
      </c>
      <c r="N766" s="27"/>
      <c r="W766" s="36"/>
      <c r="X766" s="37"/>
    </row>
    <row r="767" spans="1:24" x14ac:dyDescent="0.2">
      <c r="A767" s="5">
        <v>757</v>
      </c>
      <c r="C767" s="92"/>
      <c r="E767" s="92"/>
      <c r="F767" s="5">
        <v>757</v>
      </c>
      <c r="H767" s="41" t="str">
        <f t="shared" si="33"/>
        <v/>
      </c>
      <c r="I767" s="19"/>
      <c r="K767" s="26"/>
      <c r="L767" s="42" t="str">
        <f t="shared" si="34"/>
        <v/>
      </c>
      <c r="M767" s="42" t="str">
        <f t="shared" si="35"/>
        <v/>
      </c>
      <c r="N767" s="27"/>
      <c r="W767" s="36"/>
      <c r="X767" s="37"/>
    </row>
    <row r="768" spans="1:24" x14ac:dyDescent="0.2">
      <c r="A768" s="5">
        <v>758</v>
      </c>
      <c r="C768" s="92"/>
      <c r="E768" s="92"/>
      <c r="F768" s="5">
        <v>758</v>
      </c>
      <c r="H768" s="41" t="str">
        <f t="shared" si="33"/>
        <v/>
      </c>
      <c r="I768" s="19"/>
      <c r="K768" s="26"/>
      <c r="L768" s="42" t="str">
        <f t="shared" si="34"/>
        <v/>
      </c>
      <c r="M768" s="42" t="str">
        <f t="shared" si="35"/>
        <v/>
      </c>
      <c r="N768" s="27"/>
      <c r="W768" s="36"/>
      <c r="X768" s="37"/>
    </row>
    <row r="769" spans="1:24" x14ac:dyDescent="0.2">
      <c r="A769" s="5">
        <v>759</v>
      </c>
      <c r="C769" s="92"/>
      <c r="E769" s="92"/>
      <c r="F769" s="5">
        <v>759</v>
      </c>
      <c r="H769" s="41" t="str">
        <f t="shared" si="33"/>
        <v/>
      </c>
      <c r="I769" s="19"/>
      <c r="K769" s="26"/>
      <c r="L769" s="42" t="str">
        <f t="shared" si="34"/>
        <v/>
      </c>
      <c r="M769" s="42" t="str">
        <f t="shared" si="35"/>
        <v/>
      </c>
      <c r="N769" s="27"/>
      <c r="W769" s="36"/>
      <c r="X769" s="37"/>
    </row>
    <row r="770" spans="1:24" x14ac:dyDescent="0.2">
      <c r="A770" s="5">
        <v>760</v>
      </c>
      <c r="C770" s="92"/>
      <c r="E770" s="92"/>
      <c r="F770" s="5">
        <v>760</v>
      </c>
      <c r="H770" s="41" t="str">
        <f t="shared" si="33"/>
        <v/>
      </c>
      <c r="I770" s="19"/>
      <c r="K770" s="26"/>
      <c r="L770" s="42" t="str">
        <f t="shared" si="34"/>
        <v/>
      </c>
      <c r="M770" s="42" t="str">
        <f t="shared" si="35"/>
        <v/>
      </c>
      <c r="N770" s="27"/>
      <c r="W770" s="36"/>
      <c r="X770" s="37"/>
    </row>
    <row r="771" spans="1:24" x14ac:dyDescent="0.2">
      <c r="A771" s="5">
        <v>761</v>
      </c>
      <c r="C771" s="92"/>
      <c r="E771" s="92"/>
      <c r="F771" s="5">
        <v>761</v>
      </c>
      <c r="H771" s="41" t="str">
        <f t="shared" si="33"/>
        <v/>
      </c>
      <c r="I771" s="19"/>
      <c r="K771" s="26"/>
      <c r="L771" s="42" t="str">
        <f t="shared" si="34"/>
        <v/>
      </c>
      <c r="M771" s="42" t="str">
        <f t="shared" si="35"/>
        <v/>
      </c>
      <c r="N771" s="27"/>
      <c r="W771" s="36"/>
      <c r="X771" s="37"/>
    </row>
    <row r="772" spans="1:24" x14ac:dyDescent="0.2">
      <c r="A772" s="5">
        <v>762</v>
      </c>
      <c r="C772" s="92"/>
      <c r="E772" s="92"/>
      <c r="F772" s="5">
        <v>762</v>
      </c>
      <c r="H772" s="41" t="str">
        <f t="shared" si="33"/>
        <v/>
      </c>
      <c r="I772" s="19"/>
      <c r="K772" s="26"/>
      <c r="L772" s="42" t="str">
        <f t="shared" si="34"/>
        <v/>
      </c>
      <c r="M772" s="42" t="str">
        <f t="shared" si="35"/>
        <v/>
      </c>
      <c r="N772" s="27"/>
      <c r="W772" s="36"/>
      <c r="X772" s="37"/>
    </row>
    <row r="773" spans="1:24" x14ac:dyDescent="0.2">
      <c r="A773" s="5">
        <v>763</v>
      </c>
      <c r="C773" s="92"/>
      <c r="E773" s="92"/>
      <c r="F773" s="5">
        <v>763</v>
      </c>
      <c r="H773" s="41" t="str">
        <f t="shared" si="33"/>
        <v/>
      </c>
      <c r="I773" s="19"/>
      <c r="K773" s="26"/>
      <c r="L773" s="42" t="str">
        <f t="shared" si="34"/>
        <v/>
      </c>
      <c r="M773" s="42" t="str">
        <f t="shared" si="35"/>
        <v/>
      </c>
      <c r="N773" s="27"/>
      <c r="W773" s="36"/>
      <c r="X773" s="37"/>
    </row>
    <row r="774" spans="1:24" x14ac:dyDescent="0.2">
      <c r="A774" s="5">
        <v>764</v>
      </c>
      <c r="C774" s="92"/>
      <c r="E774" s="92"/>
      <c r="F774" s="5">
        <v>764</v>
      </c>
      <c r="H774" s="41" t="str">
        <f t="shared" si="33"/>
        <v/>
      </c>
      <c r="I774" s="19"/>
      <c r="K774" s="26"/>
      <c r="L774" s="42" t="str">
        <f t="shared" si="34"/>
        <v/>
      </c>
      <c r="M774" s="42" t="str">
        <f t="shared" si="35"/>
        <v/>
      </c>
      <c r="N774" s="27"/>
      <c r="W774" s="36"/>
      <c r="X774" s="37"/>
    </row>
    <row r="775" spans="1:24" x14ac:dyDescent="0.2">
      <c r="A775" s="5">
        <v>765</v>
      </c>
      <c r="C775" s="92"/>
      <c r="E775" s="92"/>
      <c r="F775" s="5">
        <v>765</v>
      </c>
      <c r="H775" s="41" t="str">
        <f t="shared" si="33"/>
        <v/>
      </c>
      <c r="I775" s="19"/>
      <c r="K775" s="26"/>
      <c r="L775" s="42" t="str">
        <f t="shared" si="34"/>
        <v/>
      </c>
      <c r="M775" s="42" t="str">
        <f t="shared" si="35"/>
        <v/>
      </c>
      <c r="N775" s="27"/>
      <c r="W775" s="36"/>
      <c r="X775" s="37"/>
    </row>
    <row r="776" spans="1:24" x14ac:dyDescent="0.2">
      <c r="A776" s="5">
        <v>766</v>
      </c>
      <c r="C776" s="92"/>
      <c r="E776" s="92"/>
      <c r="F776" s="5">
        <v>766</v>
      </c>
      <c r="H776" s="41" t="str">
        <f t="shared" si="33"/>
        <v/>
      </c>
      <c r="I776" s="19"/>
      <c r="K776" s="26"/>
      <c r="L776" s="42" t="str">
        <f t="shared" si="34"/>
        <v/>
      </c>
      <c r="M776" s="42" t="str">
        <f t="shared" si="35"/>
        <v/>
      </c>
      <c r="N776" s="27"/>
      <c r="W776" s="36"/>
      <c r="X776" s="37"/>
    </row>
    <row r="777" spans="1:24" x14ac:dyDescent="0.2">
      <c r="A777" s="5">
        <v>767</v>
      </c>
      <c r="C777" s="92"/>
      <c r="E777" s="92"/>
      <c r="F777" s="5">
        <v>767</v>
      </c>
      <c r="H777" s="41" t="str">
        <f t="shared" si="33"/>
        <v/>
      </c>
      <c r="I777" s="19"/>
      <c r="K777" s="26"/>
      <c r="L777" s="42" t="str">
        <f t="shared" si="34"/>
        <v/>
      </c>
      <c r="M777" s="42" t="str">
        <f t="shared" si="35"/>
        <v/>
      </c>
      <c r="N777" s="27"/>
      <c r="W777" s="36"/>
      <c r="X777" s="37"/>
    </row>
    <row r="778" spans="1:24" x14ac:dyDescent="0.2">
      <c r="A778" s="5">
        <v>768</v>
      </c>
      <c r="C778" s="92"/>
      <c r="E778" s="92"/>
      <c r="F778" s="5">
        <v>768</v>
      </c>
      <c r="H778" s="41" t="str">
        <f t="shared" si="33"/>
        <v/>
      </c>
      <c r="I778" s="19"/>
      <c r="K778" s="26"/>
      <c r="L778" s="42" t="str">
        <f t="shared" si="34"/>
        <v/>
      </c>
      <c r="M778" s="42" t="str">
        <f t="shared" si="35"/>
        <v/>
      </c>
      <c r="N778" s="27"/>
      <c r="W778" s="36"/>
      <c r="X778" s="37"/>
    </row>
    <row r="779" spans="1:24" x14ac:dyDescent="0.2">
      <c r="A779" s="5">
        <v>769</v>
      </c>
      <c r="C779" s="92"/>
      <c r="E779" s="92"/>
      <c r="F779" s="5">
        <v>769</v>
      </c>
      <c r="H779" s="41" t="str">
        <f t="shared" si="33"/>
        <v/>
      </c>
      <c r="I779" s="19"/>
      <c r="K779" s="26"/>
      <c r="L779" s="42" t="str">
        <f t="shared" si="34"/>
        <v/>
      </c>
      <c r="M779" s="42" t="str">
        <f t="shared" si="35"/>
        <v/>
      </c>
      <c r="N779" s="27"/>
      <c r="W779" s="36"/>
      <c r="X779" s="37"/>
    </row>
    <row r="780" spans="1:24" x14ac:dyDescent="0.2">
      <c r="A780" s="5">
        <v>770</v>
      </c>
      <c r="C780" s="92"/>
      <c r="E780" s="92"/>
      <c r="F780" s="5">
        <v>770</v>
      </c>
      <c r="H780" s="41" t="str">
        <f t="shared" ref="H780:H843" si="36">IF(C780="","",IF(C781=C780,0,1))</f>
        <v/>
      </c>
      <c r="I780" s="19"/>
      <c r="K780" s="26"/>
      <c r="L780" s="42" t="str">
        <f t="shared" ref="L780:L843" si="37">IF(E780="","",IF(E780&gt;E$1014,"A","B"))</f>
        <v/>
      </c>
      <c r="M780" s="42" t="str">
        <f t="shared" ref="M780:M843" si="38">IF(L780="","",IF(L781=L780,0,1))</f>
        <v/>
      </c>
      <c r="N780" s="27"/>
      <c r="W780" s="36"/>
      <c r="X780" s="37"/>
    </row>
    <row r="781" spans="1:24" x14ac:dyDescent="0.2">
      <c r="A781" s="5">
        <v>771</v>
      </c>
      <c r="C781" s="92"/>
      <c r="E781" s="92"/>
      <c r="F781" s="5">
        <v>771</v>
      </c>
      <c r="H781" s="41" t="str">
        <f t="shared" si="36"/>
        <v/>
      </c>
      <c r="I781" s="19"/>
      <c r="K781" s="26"/>
      <c r="L781" s="42" t="str">
        <f t="shared" si="37"/>
        <v/>
      </c>
      <c r="M781" s="42" t="str">
        <f t="shared" si="38"/>
        <v/>
      </c>
      <c r="N781" s="27"/>
      <c r="W781" s="36"/>
      <c r="X781" s="37"/>
    </row>
    <row r="782" spans="1:24" x14ac:dyDescent="0.2">
      <c r="A782" s="5">
        <v>772</v>
      </c>
      <c r="C782" s="92"/>
      <c r="E782" s="92"/>
      <c r="F782" s="5">
        <v>772</v>
      </c>
      <c r="H782" s="41" t="str">
        <f t="shared" si="36"/>
        <v/>
      </c>
      <c r="I782" s="19"/>
      <c r="K782" s="26"/>
      <c r="L782" s="42" t="str">
        <f t="shared" si="37"/>
        <v/>
      </c>
      <c r="M782" s="42" t="str">
        <f t="shared" si="38"/>
        <v/>
      </c>
      <c r="N782" s="27"/>
      <c r="W782" s="36"/>
      <c r="X782" s="37"/>
    </row>
    <row r="783" spans="1:24" x14ac:dyDescent="0.2">
      <c r="A783" s="5">
        <v>773</v>
      </c>
      <c r="C783" s="92"/>
      <c r="E783" s="92"/>
      <c r="F783" s="5">
        <v>773</v>
      </c>
      <c r="H783" s="41" t="str">
        <f t="shared" si="36"/>
        <v/>
      </c>
      <c r="I783" s="19"/>
      <c r="K783" s="26"/>
      <c r="L783" s="42" t="str">
        <f t="shared" si="37"/>
        <v/>
      </c>
      <c r="M783" s="42" t="str">
        <f t="shared" si="38"/>
        <v/>
      </c>
      <c r="N783" s="27"/>
      <c r="W783" s="36"/>
      <c r="X783" s="37"/>
    </row>
    <row r="784" spans="1:24" x14ac:dyDescent="0.2">
      <c r="A784" s="5">
        <v>774</v>
      </c>
      <c r="C784" s="92"/>
      <c r="E784" s="92"/>
      <c r="F784" s="5">
        <v>774</v>
      </c>
      <c r="H784" s="41" t="str">
        <f t="shared" si="36"/>
        <v/>
      </c>
      <c r="I784" s="19"/>
      <c r="K784" s="26"/>
      <c r="L784" s="42" t="str">
        <f t="shared" si="37"/>
        <v/>
      </c>
      <c r="M784" s="42" t="str">
        <f t="shared" si="38"/>
        <v/>
      </c>
      <c r="N784" s="27"/>
      <c r="W784" s="36"/>
      <c r="X784" s="37"/>
    </row>
    <row r="785" spans="1:24" x14ac:dyDescent="0.2">
      <c r="A785" s="5">
        <v>775</v>
      </c>
      <c r="C785" s="92"/>
      <c r="E785" s="92"/>
      <c r="F785" s="5">
        <v>775</v>
      </c>
      <c r="H785" s="41" t="str">
        <f t="shared" si="36"/>
        <v/>
      </c>
      <c r="I785" s="19"/>
      <c r="K785" s="26"/>
      <c r="L785" s="42" t="str">
        <f t="shared" si="37"/>
        <v/>
      </c>
      <c r="M785" s="42" t="str">
        <f t="shared" si="38"/>
        <v/>
      </c>
      <c r="N785" s="27"/>
      <c r="W785" s="36"/>
      <c r="X785" s="37"/>
    </row>
    <row r="786" spans="1:24" x14ac:dyDescent="0.2">
      <c r="A786" s="5">
        <v>776</v>
      </c>
      <c r="C786" s="92"/>
      <c r="E786" s="92"/>
      <c r="F786" s="5">
        <v>776</v>
      </c>
      <c r="H786" s="41" t="str">
        <f t="shared" si="36"/>
        <v/>
      </c>
      <c r="I786" s="19"/>
      <c r="K786" s="26"/>
      <c r="L786" s="42" t="str">
        <f t="shared" si="37"/>
        <v/>
      </c>
      <c r="M786" s="42" t="str">
        <f t="shared" si="38"/>
        <v/>
      </c>
      <c r="N786" s="27"/>
      <c r="W786" s="36"/>
      <c r="X786" s="37"/>
    </row>
    <row r="787" spans="1:24" x14ac:dyDescent="0.2">
      <c r="A787" s="5">
        <v>777</v>
      </c>
      <c r="C787" s="92"/>
      <c r="E787" s="92"/>
      <c r="F787" s="5">
        <v>777</v>
      </c>
      <c r="H787" s="41" t="str">
        <f t="shared" si="36"/>
        <v/>
      </c>
      <c r="I787" s="19"/>
      <c r="K787" s="26"/>
      <c r="L787" s="42" t="str">
        <f t="shared" si="37"/>
        <v/>
      </c>
      <c r="M787" s="42" t="str">
        <f t="shared" si="38"/>
        <v/>
      </c>
      <c r="N787" s="27"/>
      <c r="W787" s="36"/>
      <c r="X787" s="37"/>
    </row>
    <row r="788" spans="1:24" x14ac:dyDescent="0.2">
      <c r="A788" s="5">
        <v>778</v>
      </c>
      <c r="C788" s="92"/>
      <c r="E788" s="92"/>
      <c r="F788" s="5">
        <v>778</v>
      </c>
      <c r="H788" s="41" t="str">
        <f t="shared" si="36"/>
        <v/>
      </c>
      <c r="I788" s="19"/>
      <c r="K788" s="26"/>
      <c r="L788" s="42" t="str">
        <f t="shared" si="37"/>
        <v/>
      </c>
      <c r="M788" s="42" t="str">
        <f t="shared" si="38"/>
        <v/>
      </c>
      <c r="N788" s="27"/>
      <c r="W788" s="36"/>
      <c r="X788" s="37"/>
    </row>
    <row r="789" spans="1:24" x14ac:dyDescent="0.2">
      <c r="A789" s="5">
        <v>779</v>
      </c>
      <c r="C789" s="92"/>
      <c r="E789" s="92"/>
      <c r="F789" s="5">
        <v>779</v>
      </c>
      <c r="H789" s="41" t="str">
        <f t="shared" si="36"/>
        <v/>
      </c>
      <c r="I789" s="19"/>
      <c r="K789" s="26"/>
      <c r="L789" s="42" t="str">
        <f t="shared" si="37"/>
        <v/>
      </c>
      <c r="M789" s="42" t="str">
        <f t="shared" si="38"/>
        <v/>
      </c>
      <c r="N789" s="27"/>
      <c r="W789" s="36"/>
      <c r="X789" s="37"/>
    </row>
    <row r="790" spans="1:24" x14ac:dyDescent="0.2">
      <c r="A790" s="5">
        <v>780</v>
      </c>
      <c r="C790" s="92"/>
      <c r="E790" s="92"/>
      <c r="F790" s="5">
        <v>780</v>
      </c>
      <c r="H790" s="41" t="str">
        <f t="shared" si="36"/>
        <v/>
      </c>
      <c r="I790" s="19"/>
      <c r="K790" s="26"/>
      <c r="L790" s="42" t="str">
        <f t="shared" si="37"/>
        <v/>
      </c>
      <c r="M790" s="42" t="str">
        <f t="shared" si="38"/>
        <v/>
      </c>
      <c r="N790" s="27"/>
      <c r="W790" s="36"/>
      <c r="X790" s="37"/>
    </row>
    <row r="791" spans="1:24" x14ac:dyDescent="0.2">
      <c r="A791" s="5">
        <v>781</v>
      </c>
      <c r="C791" s="92"/>
      <c r="E791" s="92"/>
      <c r="F791" s="5">
        <v>781</v>
      </c>
      <c r="H791" s="41" t="str">
        <f t="shared" si="36"/>
        <v/>
      </c>
      <c r="I791" s="19"/>
      <c r="K791" s="26"/>
      <c r="L791" s="42" t="str">
        <f t="shared" si="37"/>
        <v/>
      </c>
      <c r="M791" s="42" t="str">
        <f t="shared" si="38"/>
        <v/>
      </c>
      <c r="N791" s="27"/>
      <c r="W791" s="36"/>
      <c r="X791" s="37"/>
    </row>
    <row r="792" spans="1:24" x14ac:dyDescent="0.2">
      <c r="A792" s="5">
        <v>782</v>
      </c>
      <c r="C792" s="92"/>
      <c r="E792" s="92"/>
      <c r="F792" s="5">
        <v>782</v>
      </c>
      <c r="H792" s="41" t="str">
        <f t="shared" si="36"/>
        <v/>
      </c>
      <c r="I792" s="19"/>
      <c r="K792" s="26"/>
      <c r="L792" s="42" t="str">
        <f t="shared" si="37"/>
        <v/>
      </c>
      <c r="M792" s="42" t="str">
        <f t="shared" si="38"/>
        <v/>
      </c>
      <c r="N792" s="27"/>
      <c r="W792" s="36"/>
      <c r="X792" s="37"/>
    </row>
    <row r="793" spans="1:24" x14ac:dyDescent="0.2">
      <c r="A793" s="5">
        <v>783</v>
      </c>
      <c r="C793" s="92"/>
      <c r="E793" s="92"/>
      <c r="F793" s="5">
        <v>783</v>
      </c>
      <c r="H793" s="41" t="str">
        <f t="shared" si="36"/>
        <v/>
      </c>
      <c r="I793" s="19"/>
      <c r="K793" s="26"/>
      <c r="L793" s="42" t="str">
        <f t="shared" si="37"/>
        <v/>
      </c>
      <c r="M793" s="42" t="str">
        <f t="shared" si="38"/>
        <v/>
      </c>
      <c r="N793" s="27"/>
      <c r="W793" s="36"/>
      <c r="X793" s="37"/>
    </row>
    <row r="794" spans="1:24" x14ac:dyDescent="0.2">
      <c r="A794" s="5">
        <v>784</v>
      </c>
      <c r="C794" s="92"/>
      <c r="E794" s="92"/>
      <c r="F794" s="5">
        <v>784</v>
      </c>
      <c r="H794" s="41" t="str">
        <f t="shared" si="36"/>
        <v/>
      </c>
      <c r="I794" s="19"/>
      <c r="K794" s="26"/>
      <c r="L794" s="42" t="str">
        <f t="shared" si="37"/>
        <v/>
      </c>
      <c r="M794" s="42" t="str">
        <f t="shared" si="38"/>
        <v/>
      </c>
      <c r="N794" s="27"/>
      <c r="W794" s="36"/>
      <c r="X794" s="37"/>
    </row>
    <row r="795" spans="1:24" x14ac:dyDescent="0.2">
      <c r="A795" s="5">
        <v>785</v>
      </c>
      <c r="C795" s="92"/>
      <c r="E795" s="92"/>
      <c r="F795" s="5">
        <v>785</v>
      </c>
      <c r="H795" s="41" t="str">
        <f t="shared" si="36"/>
        <v/>
      </c>
      <c r="I795" s="19"/>
      <c r="K795" s="26"/>
      <c r="L795" s="42" t="str">
        <f t="shared" si="37"/>
        <v/>
      </c>
      <c r="M795" s="42" t="str">
        <f t="shared" si="38"/>
        <v/>
      </c>
      <c r="N795" s="27"/>
      <c r="W795" s="36"/>
      <c r="X795" s="37"/>
    </row>
    <row r="796" spans="1:24" x14ac:dyDescent="0.2">
      <c r="A796" s="5">
        <v>786</v>
      </c>
      <c r="C796" s="92"/>
      <c r="E796" s="92"/>
      <c r="F796" s="5">
        <v>786</v>
      </c>
      <c r="H796" s="41" t="str">
        <f t="shared" si="36"/>
        <v/>
      </c>
      <c r="I796" s="19"/>
      <c r="K796" s="26"/>
      <c r="L796" s="42" t="str">
        <f t="shared" si="37"/>
        <v/>
      </c>
      <c r="M796" s="42" t="str">
        <f t="shared" si="38"/>
        <v/>
      </c>
      <c r="N796" s="27"/>
      <c r="W796" s="36"/>
      <c r="X796" s="37"/>
    </row>
    <row r="797" spans="1:24" x14ac:dyDescent="0.2">
      <c r="A797" s="5">
        <v>787</v>
      </c>
      <c r="C797" s="92"/>
      <c r="E797" s="92"/>
      <c r="F797" s="5">
        <v>787</v>
      </c>
      <c r="H797" s="41" t="str">
        <f t="shared" si="36"/>
        <v/>
      </c>
      <c r="I797" s="19"/>
      <c r="K797" s="26"/>
      <c r="L797" s="42" t="str">
        <f t="shared" si="37"/>
        <v/>
      </c>
      <c r="M797" s="42" t="str">
        <f t="shared" si="38"/>
        <v/>
      </c>
      <c r="N797" s="27"/>
      <c r="W797" s="36"/>
      <c r="X797" s="37"/>
    </row>
    <row r="798" spans="1:24" x14ac:dyDescent="0.2">
      <c r="A798" s="5">
        <v>788</v>
      </c>
      <c r="C798" s="92"/>
      <c r="E798" s="92"/>
      <c r="F798" s="5">
        <v>788</v>
      </c>
      <c r="H798" s="41" t="str">
        <f t="shared" si="36"/>
        <v/>
      </c>
      <c r="I798" s="19"/>
      <c r="K798" s="26"/>
      <c r="L798" s="42" t="str">
        <f t="shared" si="37"/>
        <v/>
      </c>
      <c r="M798" s="42" t="str">
        <f t="shared" si="38"/>
        <v/>
      </c>
      <c r="N798" s="27"/>
      <c r="W798" s="36"/>
      <c r="X798" s="37"/>
    </row>
    <row r="799" spans="1:24" x14ac:dyDescent="0.2">
      <c r="A799" s="5">
        <v>789</v>
      </c>
      <c r="C799" s="92"/>
      <c r="E799" s="92"/>
      <c r="F799" s="5">
        <v>789</v>
      </c>
      <c r="H799" s="41" t="str">
        <f t="shared" si="36"/>
        <v/>
      </c>
      <c r="I799" s="19"/>
      <c r="K799" s="26"/>
      <c r="L799" s="42" t="str">
        <f t="shared" si="37"/>
        <v/>
      </c>
      <c r="M799" s="42" t="str">
        <f t="shared" si="38"/>
        <v/>
      </c>
      <c r="N799" s="27"/>
      <c r="W799" s="36"/>
      <c r="X799" s="37"/>
    </row>
    <row r="800" spans="1:24" x14ac:dyDescent="0.2">
      <c r="A800" s="5">
        <v>790</v>
      </c>
      <c r="C800" s="92"/>
      <c r="E800" s="92"/>
      <c r="F800" s="5">
        <v>790</v>
      </c>
      <c r="H800" s="41" t="str">
        <f t="shared" si="36"/>
        <v/>
      </c>
      <c r="I800" s="19"/>
      <c r="K800" s="26"/>
      <c r="L800" s="42" t="str">
        <f t="shared" si="37"/>
        <v/>
      </c>
      <c r="M800" s="42" t="str">
        <f t="shared" si="38"/>
        <v/>
      </c>
      <c r="N800" s="27"/>
      <c r="W800" s="36"/>
      <c r="X800" s="37"/>
    </row>
    <row r="801" spans="1:24" x14ac:dyDescent="0.2">
      <c r="A801" s="5">
        <v>791</v>
      </c>
      <c r="C801" s="92"/>
      <c r="E801" s="92"/>
      <c r="F801" s="5">
        <v>791</v>
      </c>
      <c r="H801" s="41" t="str">
        <f t="shared" si="36"/>
        <v/>
      </c>
      <c r="I801" s="19"/>
      <c r="K801" s="26"/>
      <c r="L801" s="42" t="str">
        <f t="shared" si="37"/>
        <v/>
      </c>
      <c r="M801" s="42" t="str">
        <f t="shared" si="38"/>
        <v/>
      </c>
      <c r="N801" s="27"/>
      <c r="W801" s="36"/>
      <c r="X801" s="37"/>
    </row>
    <row r="802" spans="1:24" x14ac:dyDescent="0.2">
      <c r="A802" s="5">
        <v>792</v>
      </c>
      <c r="C802" s="92"/>
      <c r="E802" s="92"/>
      <c r="F802" s="5">
        <v>792</v>
      </c>
      <c r="H802" s="41" t="str">
        <f t="shared" si="36"/>
        <v/>
      </c>
      <c r="I802" s="19"/>
      <c r="K802" s="26"/>
      <c r="L802" s="42" t="str">
        <f t="shared" si="37"/>
        <v/>
      </c>
      <c r="M802" s="42" t="str">
        <f t="shared" si="38"/>
        <v/>
      </c>
      <c r="N802" s="27"/>
      <c r="W802" s="36"/>
      <c r="X802" s="37"/>
    </row>
    <row r="803" spans="1:24" x14ac:dyDescent="0.2">
      <c r="A803" s="5">
        <v>793</v>
      </c>
      <c r="C803" s="92"/>
      <c r="E803" s="92"/>
      <c r="F803" s="5">
        <v>793</v>
      </c>
      <c r="H803" s="41" t="str">
        <f t="shared" si="36"/>
        <v/>
      </c>
      <c r="I803" s="19"/>
      <c r="K803" s="26"/>
      <c r="L803" s="42" t="str">
        <f t="shared" si="37"/>
        <v/>
      </c>
      <c r="M803" s="42" t="str">
        <f t="shared" si="38"/>
        <v/>
      </c>
      <c r="N803" s="27"/>
      <c r="W803" s="36"/>
      <c r="X803" s="37"/>
    </row>
    <row r="804" spans="1:24" x14ac:dyDescent="0.2">
      <c r="A804" s="5">
        <v>794</v>
      </c>
      <c r="C804" s="92"/>
      <c r="E804" s="92"/>
      <c r="F804" s="5">
        <v>794</v>
      </c>
      <c r="H804" s="41" t="str">
        <f t="shared" si="36"/>
        <v/>
      </c>
      <c r="I804" s="19"/>
      <c r="K804" s="26"/>
      <c r="L804" s="42" t="str">
        <f t="shared" si="37"/>
        <v/>
      </c>
      <c r="M804" s="42" t="str">
        <f t="shared" si="38"/>
        <v/>
      </c>
      <c r="N804" s="27"/>
      <c r="W804" s="36"/>
      <c r="X804" s="37"/>
    </row>
    <row r="805" spans="1:24" x14ac:dyDescent="0.2">
      <c r="A805" s="5">
        <v>795</v>
      </c>
      <c r="C805" s="92"/>
      <c r="E805" s="92"/>
      <c r="F805" s="5">
        <v>795</v>
      </c>
      <c r="H805" s="41" t="str">
        <f t="shared" si="36"/>
        <v/>
      </c>
      <c r="I805" s="19"/>
      <c r="K805" s="26"/>
      <c r="L805" s="42" t="str">
        <f t="shared" si="37"/>
        <v/>
      </c>
      <c r="M805" s="42" t="str">
        <f t="shared" si="38"/>
        <v/>
      </c>
      <c r="N805" s="27"/>
      <c r="W805" s="36"/>
      <c r="X805" s="37"/>
    </row>
    <row r="806" spans="1:24" x14ac:dyDescent="0.2">
      <c r="A806" s="5">
        <v>796</v>
      </c>
      <c r="C806" s="92"/>
      <c r="E806" s="92"/>
      <c r="F806" s="5">
        <v>796</v>
      </c>
      <c r="H806" s="41" t="str">
        <f t="shared" si="36"/>
        <v/>
      </c>
      <c r="I806" s="19"/>
      <c r="K806" s="26"/>
      <c r="L806" s="42" t="str">
        <f t="shared" si="37"/>
        <v/>
      </c>
      <c r="M806" s="42" t="str">
        <f t="shared" si="38"/>
        <v/>
      </c>
      <c r="N806" s="27"/>
      <c r="W806" s="36"/>
      <c r="X806" s="37"/>
    </row>
    <row r="807" spans="1:24" x14ac:dyDescent="0.2">
      <c r="A807" s="5">
        <v>797</v>
      </c>
      <c r="C807" s="92"/>
      <c r="E807" s="92"/>
      <c r="F807" s="5">
        <v>797</v>
      </c>
      <c r="H807" s="41" t="str">
        <f t="shared" si="36"/>
        <v/>
      </c>
      <c r="I807" s="19"/>
      <c r="K807" s="26"/>
      <c r="L807" s="42" t="str">
        <f t="shared" si="37"/>
        <v/>
      </c>
      <c r="M807" s="42" t="str">
        <f t="shared" si="38"/>
        <v/>
      </c>
      <c r="N807" s="27"/>
      <c r="W807" s="36"/>
      <c r="X807" s="37"/>
    </row>
    <row r="808" spans="1:24" x14ac:dyDescent="0.2">
      <c r="A808" s="5">
        <v>798</v>
      </c>
      <c r="C808" s="92"/>
      <c r="E808" s="92"/>
      <c r="F808" s="5">
        <v>798</v>
      </c>
      <c r="H808" s="41" t="str">
        <f t="shared" si="36"/>
        <v/>
      </c>
      <c r="I808" s="19"/>
      <c r="K808" s="26"/>
      <c r="L808" s="42" t="str">
        <f t="shared" si="37"/>
        <v/>
      </c>
      <c r="M808" s="42" t="str">
        <f t="shared" si="38"/>
        <v/>
      </c>
      <c r="N808" s="27"/>
      <c r="W808" s="36"/>
      <c r="X808" s="37"/>
    </row>
    <row r="809" spans="1:24" x14ac:dyDescent="0.2">
      <c r="A809" s="5">
        <v>799</v>
      </c>
      <c r="C809" s="92"/>
      <c r="E809" s="92"/>
      <c r="F809" s="5">
        <v>799</v>
      </c>
      <c r="H809" s="41" t="str">
        <f t="shared" si="36"/>
        <v/>
      </c>
      <c r="I809" s="19"/>
      <c r="K809" s="26"/>
      <c r="L809" s="42" t="str">
        <f t="shared" si="37"/>
        <v/>
      </c>
      <c r="M809" s="42" t="str">
        <f t="shared" si="38"/>
        <v/>
      </c>
      <c r="N809" s="27"/>
      <c r="W809" s="36"/>
      <c r="X809" s="37"/>
    </row>
    <row r="810" spans="1:24" x14ac:dyDescent="0.2">
      <c r="A810" s="5">
        <v>800</v>
      </c>
      <c r="C810" s="92"/>
      <c r="E810" s="92"/>
      <c r="F810" s="5">
        <v>800</v>
      </c>
      <c r="H810" s="41" t="str">
        <f t="shared" si="36"/>
        <v/>
      </c>
      <c r="I810" s="19"/>
      <c r="K810" s="26"/>
      <c r="L810" s="42" t="str">
        <f t="shared" si="37"/>
        <v/>
      </c>
      <c r="M810" s="42" t="str">
        <f t="shared" si="38"/>
        <v/>
      </c>
      <c r="N810" s="27"/>
      <c r="W810" s="36"/>
      <c r="X810" s="37"/>
    </row>
    <row r="811" spans="1:24" x14ac:dyDescent="0.2">
      <c r="A811" s="5">
        <v>801</v>
      </c>
      <c r="C811" s="92"/>
      <c r="E811" s="92"/>
      <c r="F811" s="5">
        <v>801</v>
      </c>
      <c r="H811" s="41" t="str">
        <f t="shared" si="36"/>
        <v/>
      </c>
      <c r="I811" s="19"/>
      <c r="K811" s="26"/>
      <c r="L811" s="42" t="str">
        <f t="shared" si="37"/>
        <v/>
      </c>
      <c r="M811" s="42" t="str">
        <f t="shared" si="38"/>
        <v/>
      </c>
      <c r="N811" s="27"/>
      <c r="W811" s="36"/>
      <c r="X811" s="37"/>
    </row>
    <row r="812" spans="1:24" x14ac:dyDescent="0.2">
      <c r="A812" s="5">
        <v>802</v>
      </c>
      <c r="C812" s="92"/>
      <c r="E812" s="92"/>
      <c r="F812" s="5">
        <v>802</v>
      </c>
      <c r="H812" s="41" t="str">
        <f t="shared" si="36"/>
        <v/>
      </c>
      <c r="I812" s="19"/>
      <c r="K812" s="26"/>
      <c r="L812" s="42" t="str">
        <f t="shared" si="37"/>
        <v/>
      </c>
      <c r="M812" s="42" t="str">
        <f t="shared" si="38"/>
        <v/>
      </c>
      <c r="N812" s="27"/>
      <c r="W812" s="36"/>
      <c r="X812" s="37"/>
    </row>
    <row r="813" spans="1:24" x14ac:dyDescent="0.2">
      <c r="A813" s="5">
        <v>803</v>
      </c>
      <c r="C813" s="92"/>
      <c r="E813" s="92"/>
      <c r="F813" s="5">
        <v>803</v>
      </c>
      <c r="H813" s="41" t="str">
        <f t="shared" si="36"/>
        <v/>
      </c>
      <c r="I813" s="19"/>
      <c r="K813" s="26"/>
      <c r="L813" s="42" t="str">
        <f t="shared" si="37"/>
        <v/>
      </c>
      <c r="M813" s="42" t="str">
        <f t="shared" si="38"/>
        <v/>
      </c>
      <c r="N813" s="27"/>
      <c r="W813" s="36"/>
      <c r="X813" s="37"/>
    </row>
    <row r="814" spans="1:24" x14ac:dyDescent="0.2">
      <c r="A814" s="5">
        <v>804</v>
      </c>
      <c r="C814" s="92"/>
      <c r="E814" s="92"/>
      <c r="F814" s="5">
        <v>804</v>
      </c>
      <c r="H814" s="41" t="str">
        <f t="shared" si="36"/>
        <v/>
      </c>
      <c r="I814" s="19"/>
      <c r="K814" s="26"/>
      <c r="L814" s="42" t="str">
        <f t="shared" si="37"/>
        <v/>
      </c>
      <c r="M814" s="42" t="str">
        <f t="shared" si="38"/>
        <v/>
      </c>
      <c r="N814" s="27"/>
      <c r="W814" s="36"/>
      <c r="X814" s="37"/>
    </row>
    <row r="815" spans="1:24" x14ac:dyDescent="0.2">
      <c r="A815" s="5">
        <v>805</v>
      </c>
      <c r="C815" s="92"/>
      <c r="E815" s="92"/>
      <c r="F815" s="5">
        <v>805</v>
      </c>
      <c r="H815" s="41" t="str">
        <f t="shared" si="36"/>
        <v/>
      </c>
      <c r="I815" s="19"/>
      <c r="K815" s="26"/>
      <c r="L815" s="42" t="str">
        <f t="shared" si="37"/>
        <v/>
      </c>
      <c r="M815" s="42" t="str">
        <f t="shared" si="38"/>
        <v/>
      </c>
      <c r="N815" s="27"/>
      <c r="W815" s="36"/>
      <c r="X815" s="37"/>
    </row>
    <row r="816" spans="1:24" x14ac:dyDescent="0.2">
      <c r="A816" s="5">
        <v>806</v>
      </c>
      <c r="C816" s="92"/>
      <c r="E816" s="92"/>
      <c r="F816" s="5">
        <v>806</v>
      </c>
      <c r="H816" s="41" t="str">
        <f t="shared" si="36"/>
        <v/>
      </c>
      <c r="I816" s="19"/>
      <c r="K816" s="26"/>
      <c r="L816" s="42" t="str">
        <f t="shared" si="37"/>
        <v/>
      </c>
      <c r="M816" s="42" t="str">
        <f t="shared" si="38"/>
        <v/>
      </c>
      <c r="N816" s="27"/>
      <c r="W816" s="36"/>
      <c r="X816" s="37"/>
    </row>
    <row r="817" spans="1:24" x14ac:dyDescent="0.2">
      <c r="A817" s="5">
        <v>807</v>
      </c>
      <c r="C817" s="92"/>
      <c r="E817" s="92"/>
      <c r="F817" s="5">
        <v>807</v>
      </c>
      <c r="H817" s="41" t="str">
        <f t="shared" si="36"/>
        <v/>
      </c>
      <c r="I817" s="19"/>
      <c r="K817" s="26"/>
      <c r="L817" s="42" t="str">
        <f t="shared" si="37"/>
        <v/>
      </c>
      <c r="M817" s="42" t="str">
        <f t="shared" si="38"/>
        <v/>
      </c>
      <c r="N817" s="27"/>
      <c r="W817" s="36"/>
      <c r="X817" s="37"/>
    </row>
    <row r="818" spans="1:24" x14ac:dyDescent="0.2">
      <c r="A818" s="5">
        <v>808</v>
      </c>
      <c r="C818" s="92"/>
      <c r="E818" s="92"/>
      <c r="F818" s="5">
        <v>808</v>
      </c>
      <c r="H818" s="41" t="str">
        <f t="shared" si="36"/>
        <v/>
      </c>
      <c r="I818" s="19"/>
      <c r="K818" s="26"/>
      <c r="L818" s="42" t="str">
        <f t="shared" si="37"/>
        <v/>
      </c>
      <c r="M818" s="42" t="str">
        <f t="shared" si="38"/>
        <v/>
      </c>
      <c r="N818" s="27"/>
      <c r="W818" s="36"/>
      <c r="X818" s="37"/>
    </row>
    <row r="819" spans="1:24" x14ac:dyDescent="0.2">
      <c r="A819" s="5">
        <v>809</v>
      </c>
      <c r="C819" s="92"/>
      <c r="E819" s="92"/>
      <c r="F819" s="5">
        <v>809</v>
      </c>
      <c r="H819" s="41" t="str">
        <f t="shared" si="36"/>
        <v/>
      </c>
      <c r="I819" s="19"/>
      <c r="K819" s="26"/>
      <c r="L819" s="42" t="str">
        <f t="shared" si="37"/>
        <v/>
      </c>
      <c r="M819" s="42" t="str">
        <f t="shared" si="38"/>
        <v/>
      </c>
      <c r="N819" s="27"/>
      <c r="W819" s="36"/>
      <c r="X819" s="37"/>
    </row>
    <row r="820" spans="1:24" x14ac:dyDescent="0.2">
      <c r="A820" s="5">
        <v>810</v>
      </c>
      <c r="C820" s="92"/>
      <c r="E820" s="92"/>
      <c r="F820" s="5">
        <v>810</v>
      </c>
      <c r="H820" s="41" t="str">
        <f t="shared" si="36"/>
        <v/>
      </c>
      <c r="I820" s="19"/>
      <c r="K820" s="26"/>
      <c r="L820" s="42" t="str">
        <f t="shared" si="37"/>
        <v/>
      </c>
      <c r="M820" s="42" t="str">
        <f t="shared" si="38"/>
        <v/>
      </c>
      <c r="N820" s="27"/>
      <c r="W820" s="36"/>
      <c r="X820" s="37"/>
    </row>
    <row r="821" spans="1:24" x14ac:dyDescent="0.2">
      <c r="A821" s="5">
        <v>811</v>
      </c>
      <c r="C821" s="92"/>
      <c r="E821" s="92"/>
      <c r="F821" s="5">
        <v>811</v>
      </c>
      <c r="H821" s="41" t="str">
        <f t="shared" si="36"/>
        <v/>
      </c>
      <c r="I821" s="19"/>
      <c r="K821" s="26"/>
      <c r="L821" s="42" t="str">
        <f t="shared" si="37"/>
        <v/>
      </c>
      <c r="M821" s="42" t="str">
        <f t="shared" si="38"/>
        <v/>
      </c>
      <c r="N821" s="27"/>
      <c r="W821" s="36"/>
      <c r="X821" s="37"/>
    </row>
    <row r="822" spans="1:24" x14ac:dyDescent="0.2">
      <c r="A822" s="5">
        <v>812</v>
      </c>
      <c r="C822" s="92"/>
      <c r="E822" s="92"/>
      <c r="F822" s="5">
        <v>812</v>
      </c>
      <c r="H822" s="41" t="str">
        <f t="shared" si="36"/>
        <v/>
      </c>
      <c r="I822" s="19"/>
      <c r="K822" s="26"/>
      <c r="L822" s="42" t="str">
        <f t="shared" si="37"/>
        <v/>
      </c>
      <c r="M822" s="42" t="str">
        <f t="shared" si="38"/>
        <v/>
      </c>
      <c r="N822" s="27"/>
      <c r="W822" s="36"/>
      <c r="X822" s="37"/>
    </row>
    <row r="823" spans="1:24" x14ac:dyDescent="0.2">
      <c r="A823" s="5">
        <v>813</v>
      </c>
      <c r="C823" s="92"/>
      <c r="E823" s="92"/>
      <c r="F823" s="5">
        <v>813</v>
      </c>
      <c r="H823" s="41" t="str">
        <f t="shared" si="36"/>
        <v/>
      </c>
      <c r="I823" s="19"/>
      <c r="K823" s="26"/>
      <c r="L823" s="42" t="str">
        <f t="shared" si="37"/>
        <v/>
      </c>
      <c r="M823" s="42" t="str">
        <f t="shared" si="38"/>
        <v/>
      </c>
      <c r="N823" s="27"/>
      <c r="W823" s="36"/>
      <c r="X823" s="37"/>
    </row>
    <row r="824" spans="1:24" x14ac:dyDescent="0.2">
      <c r="A824" s="5">
        <v>814</v>
      </c>
      <c r="C824" s="92"/>
      <c r="E824" s="92"/>
      <c r="F824" s="5">
        <v>814</v>
      </c>
      <c r="H824" s="41" t="str">
        <f t="shared" si="36"/>
        <v/>
      </c>
      <c r="I824" s="19"/>
      <c r="K824" s="26"/>
      <c r="L824" s="42" t="str">
        <f t="shared" si="37"/>
        <v/>
      </c>
      <c r="M824" s="42" t="str">
        <f t="shared" si="38"/>
        <v/>
      </c>
      <c r="N824" s="27"/>
      <c r="W824" s="36"/>
      <c r="X824" s="37"/>
    </row>
    <row r="825" spans="1:24" x14ac:dyDescent="0.2">
      <c r="A825" s="5">
        <v>815</v>
      </c>
      <c r="C825" s="92"/>
      <c r="E825" s="92"/>
      <c r="F825" s="5">
        <v>815</v>
      </c>
      <c r="H825" s="41" t="str">
        <f t="shared" si="36"/>
        <v/>
      </c>
      <c r="I825" s="19"/>
      <c r="K825" s="26"/>
      <c r="L825" s="42" t="str">
        <f t="shared" si="37"/>
        <v/>
      </c>
      <c r="M825" s="42" t="str">
        <f t="shared" si="38"/>
        <v/>
      </c>
      <c r="N825" s="27"/>
      <c r="W825" s="36"/>
      <c r="X825" s="37"/>
    </row>
    <row r="826" spans="1:24" x14ac:dyDescent="0.2">
      <c r="A826" s="5">
        <v>816</v>
      </c>
      <c r="C826" s="92"/>
      <c r="E826" s="92"/>
      <c r="F826" s="5">
        <v>816</v>
      </c>
      <c r="H826" s="41" t="str">
        <f t="shared" si="36"/>
        <v/>
      </c>
      <c r="I826" s="19"/>
      <c r="K826" s="26"/>
      <c r="L826" s="42" t="str">
        <f t="shared" si="37"/>
        <v/>
      </c>
      <c r="M826" s="42" t="str">
        <f t="shared" si="38"/>
        <v/>
      </c>
      <c r="N826" s="27"/>
      <c r="W826" s="36"/>
      <c r="X826" s="37"/>
    </row>
    <row r="827" spans="1:24" x14ac:dyDescent="0.2">
      <c r="A827" s="5">
        <v>817</v>
      </c>
      <c r="C827" s="92"/>
      <c r="E827" s="92"/>
      <c r="F827" s="5">
        <v>817</v>
      </c>
      <c r="H827" s="41" t="str">
        <f t="shared" si="36"/>
        <v/>
      </c>
      <c r="I827" s="19"/>
      <c r="K827" s="26"/>
      <c r="L827" s="42" t="str">
        <f t="shared" si="37"/>
        <v/>
      </c>
      <c r="M827" s="42" t="str">
        <f t="shared" si="38"/>
        <v/>
      </c>
      <c r="N827" s="27"/>
      <c r="W827" s="36"/>
      <c r="X827" s="37"/>
    </row>
    <row r="828" spans="1:24" x14ac:dyDescent="0.2">
      <c r="A828" s="5">
        <v>818</v>
      </c>
      <c r="C828" s="92"/>
      <c r="E828" s="92"/>
      <c r="F828" s="5">
        <v>818</v>
      </c>
      <c r="H828" s="41" t="str">
        <f t="shared" si="36"/>
        <v/>
      </c>
      <c r="I828" s="19"/>
      <c r="K828" s="26"/>
      <c r="L828" s="42" t="str">
        <f t="shared" si="37"/>
        <v/>
      </c>
      <c r="M828" s="42" t="str">
        <f t="shared" si="38"/>
        <v/>
      </c>
      <c r="N828" s="27"/>
      <c r="W828" s="36"/>
      <c r="X828" s="37"/>
    </row>
    <row r="829" spans="1:24" x14ac:dyDescent="0.2">
      <c r="A829" s="5">
        <v>819</v>
      </c>
      <c r="C829" s="92"/>
      <c r="E829" s="92"/>
      <c r="F829" s="5">
        <v>819</v>
      </c>
      <c r="H829" s="41" t="str">
        <f t="shared" si="36"/>
        <v/>
      </c>
      <c r="I829" s="19"/>
      <c r="K829" s="26"/>
      <c r="L829" s="42" t="str">
        <f t="shared" si="37"/>
        <v/>
      </c>
      <c r="M829" s="42" t="str">
        <f t="shared" si="38"/>
        <v/>
      </c>
      <c r="N829" s="27"/>
      <c r="W829" s="36"/>
      <c r="X829" s="37"/>
    </row>
    <row r="830" spans="1:24" x14ac:dyDescent="0.2">
      <c r="A830" s="5">
        <v>820</v>
      </c>
      <c r="C830" s="92"/>
      <c r="E830" s="92"/>
      <c r="F830" s="5">
        <v>820</v>
      </c>
      <c r="H830" s="41" t="str">
        <f t="shared" si="36"/>
        <v/>
      </c>
      <c r="I830" s="19"/>
      <c r="K830" s="26"/>
      <c r="L830" s="42" t="str">
        <f t="shared" si="37"/>
        <v/>
      </c>
      <c r="M830" s="42" t="str">
        <f t="shared" si="38"/>
        <v/>
      </c>
      <c r="N830" s="27"/>
      <c r="W830" s="36"/>
      <c r="X830" s="37"/>
    </row>
    <row r="831" spans="1:24" x14ac:dyDescent="0.2">
      <c r="A831" s="5">
        <v>821</v>
      </c>
      <c r="C831" s="92"/>
      <c r="E831" s="92"/>
      <c r="F831" s="5">
        <v>821</v>
      </c>
      <c r="H831" s="41" t="str">
        <f t="shared" si="36"/>
        <v/>
      </c>
      <c r="I831" s="19"/>
      <c r="K831" s="26"/>
      <c r="L831" s="42" t="str">
        <f t="shared" si="37"/>
        <v/>
      </c>
      <c r="M831" s="42" t="str">
        <f t="shared" si="38"/>
        <v/>
      </c>
      <c r="N831" s="27"/>
      <c r="W831" s="36"/>
      <c r="X831" s="37"/>
    </row>
    <row r="832" spans="1:24" x14ac:dyDescent="0.2">
      <c r="A832" s="5">
        <v>822</v>
      </c>
      <c r="C832" s="92"/>
      <c r="E832" s="92"/>
      <c r="F832" s="5">
        <v>822</v>
      </c>
      <c r="H832" s="41" t="str">
        <f t="shared" si="36"/>
        <v/>
      </c>
      <c r="I832" s="19"/>
      <c r="K832" s="26"/>
      <c r="L832" s="42" t="str">
        <f t="shared" si="37"/>
        <v/>
      </c>
      <c r="M832" s="42" t="str">
        <f t="shared" si="38"/>
        <v/>
      </c>
      <c r="N832" s="27"/>
      <c r="W832" s="36"/>
      <c r="X832" s="37"/>
    </row>
    <row r="833" spans="1:24" x14ac:dyDescent="0.2">
      <c r="A833" s="5">
        <v>823</v>
      </c>
      <c r="C833" s="92"/>
      <c r="E833" s="92"/>
      <c r="F833" s="5">
        <v>823</v>
      </c>
      <c r="H833" s="41" t="str">
        <f t="shared" si="36"/>
        <v/>
      </c>
      <c r="I833" s="19"/>
      <c r="K833" s="26"/>
      <c r="L833" s="42" t="str">
        <f t="shared" si="37"/>
        <v/>
      </c>
      <c r="M833" s="42" t="str">
        <f t="shared" si="38"/>
        <v/>
      </c>
      <c r="N833" s="27"/>
      <c r="W833" s="36"/>
      <c r="X833" s="37"/>
    </row>
    <row r="834" spans="1:24" x14ac:dyDescent="0.2">
      <c r="A834" s="5">
        <v>824</v>
      </c>
      <c r="C834" s="92"/>
      <c r="E834" s="92"/>
      <c r="F834" s="5">
        <v>824</v>
      </c>
      <c r="H834" s="41" t="str">
        <f t="shared" si="36"/>
        <v/>
      </c>
      <c r="I834" s="19"/>
      <c r="K834" s="26"/>
      <c r="L834" s="42" t="str">
        <f t="shared" si="37"/>
        <v/>
      </c>
      <c r="M834" s="42" t="str">
        <f t="shared" si="38"/>
        <v/>
      </c>
      <c r="N834" s="27"/>
      <c r="W834" s="36"/>
      <c r="X834" s="37"/>
    </row>
    <row r="835" spans="1:24" x14ac:dyDescent="0.2">
      <c r="A835" s="5">
        <v>825</v>
      </c>
      <c r="C835" s="92"/>
      <c r="E835" s="92"/>
      <c r="F835" s="5">
        <v>825</v>
      </c>
      <c r="H835" s="41" t="str">
        <f t="shared" si="36"/>
        <v/>
      </c>
      <c r="I835" s="19"/>
      <c r="K835" s="26"/>
      <c r="L835" s="42" t="str">
        <f t="shared" si="37"/>
        <v/>
      </c>
      <c r="M835" s="42" t="str">
        <f t="shared" si="38"/>
        <v/>
      </c>
      <c r="N835" s="27"/>
      <c r="W835" s="36"/>
      <c r="X835" s="37"/>
    </row>
    <row r="836" spans="1:24" x14ac:dyDescent="0.2">
      <c r="A836" s="5">
        <v>826</v>
      </c>
      <c r="C836" s="92"/>
      <c r="E836" s="92"/>
      <c r="F836" s="5">
        <v>826</v>
      </c>
      <c r="H836" s="41" t="str">
        <f t="shared" si="36"/>
        <v/>
      </c>
      <c r="I836" s="19"/>
      <c r="K836" s="26"/>
      <c r="L836" s="42" t="str">
        <f t="shared" si="37"/>
        <v/>
      </c>
      <c r="M836" s="42" t="str">
        <f t="shared" si="38"/>
        <v/>
      </c>
      <c r="N836" s="27"/>
      <c r="W836" s="36"/>
      <c r="X836" s="37"/>
    </row>
    <row r="837" spans="1:24" x14ac:dyDescent="0.2">
      <c r="A837" s="5">
        <v>827</v>
      </c>
      <c r="C837" s="92"/>
      <c r="E837" s="92"/>
      <c r="F837" s="5">
        <v>827</v>
      </c>
      <c r="H837" s="41" t="str">
        <f t="shared" si="36"/>
        <v/>
      </c>
      <c r="I837" s="19"/>
      <c r="K837" s="26"/>
      <c r="L837" s="42" t="str">
        <f t="shared" si="37"/>
        <v/>
      </c>
      <c r="M837" s="42" t="str">
        <f t="shared" si="38"/>
        <v/>
      </c>
      <c r="N837" s="27"/>
      <c r="W837" s="36"/>
      <c r="X837" s="37"/>
    </row>
    <row r="838" spans="1:24" x14ac:dyDescent="0.2">
      <c r="A838" s="5">
        <v>828</v>
      </c>
      <c r="C838" s="92"/>
      <c r="E838" s="92"/>
      <c r="F838" s="5">
        <v>828</v>
      </c>
      <c r="H838" s="41" t="str">
        <f t="shared" si="36"/>
        <v/>
      </c>
      <c r="I838" s="19"/>
      <c r="K838" s="26"/>
      <c r="L838" s="42" t="str">
        <f t="shared" si="37"/>
        <v/>
      </c>
      <c r="M838" s="42" t="str">
        <f t="shared" si="38"/>
        <v/>
      </c>
      <c r="N838" s="27"/>
      <c r="W838" s="36"/>
      <c r="X838" s="37"/>
    </row>
    <row r="839" spans="1:24" x14ac:dyDescent="0.2">
      <c r="A839" s="5">
        <v>829</v>
      </c>
      <c r="C839" s="92"/>
      <c r="E839" s="92"/>
      <c r="F839" s="5">
        <v>829</v>
      </c>
      <c r="H839" s="41" t="str">
        <f t="shared" si="36"/>
        <v/>
      </c>
      <c r="I839" s="19"/>
      <c r="K839" s="26"/>
      <c r="L839" s="42" t="str">
        <f t="shared" si="37"/>
        <v/>
      </c>
      <c r="M839" s="42" t="str">
        <f t="shared" si="38"/>
        <v/>
      </c>
      <c r="N839" s="27"/>
      <c r="W839" s="36"/>
      <c r="X839" s="37"/>
    </row>
    <row r="840" spans="1:24" x14ac:dyDescent="0.2">
      <c r="A840" s="5">
        <v>830</v>
      </c>
      <c r="C840" s="92"/>
      <c r="E840" s="92"/>
      <c r="F840" s="5">
        <v>830</v>
      </c>
      <c r="H840" s="41" t="str">
        <f t="shared" si="36"/>
        <v/>
      </c>
      <c r="I840" s="19"/>
      <c r="K840" s="26"/>
      <c r="L840" s="42" t="str">
        <f t="shared" si="37"/>
        <v/>
      </c>
      <c r="M840" s="42" t="str">
        <f t="shared" si="38"/>
        <v/>
      </c>
      <c r="N840" s="27"/>
      <c r="W840" s="36"/>
      <c r="X840" s="37"/>
    </row>
    <row r="841" spans="1:24" x14ac:dyDescent="0.2">
      <c r="A841" s="5">
        <v>831</v>
      </c>
      <c r="C841" s="92"/>
      <c r="E841" s="92"/>
      <c r="F841" s="5">
        <v>831</v>
      </c>
      <c r="H841" s="41" t="str">
        <f t="shared" si="36"/>
        <v/>
      </c>
      <c r="I841" s="19"/>
      <c r="K841" s="26"/>
      <c r="L841" s="42" t="str">
        <f t="shared" si="37"/>
        <v/>
      </c>
      <c r="M841" s="42" t="str">
        <f t="shared" si="38"/>
        <v/>
      </c>
      <c r="N841" s="27"/>
      <c r="W841" s="36"/>
      <c r="X841" s="37"/>
    </row>
    <row r="842" spans="1:24" x14ac:dyDescent="0.2">
      <c r="A842" s="5">
        <v>832</v>
      </c>
      <c r="C842" s="92"/>
      <c r="E842" s="92"/>
      <c r="F842" s="5">
        <v>832</v>
      </c>
      <c r="H842" s="41" t="str">
        <f t="shared" si="36"/>
        <v/>
      </c>
      <c r="I842" s="19"/>
      <c r="K842" s="26"/>
      <c r="L842" s="42" t="str">
        <f t="shared" si="37"/>
        <v/>
      </c>
      <c r="M842" s="42" t="str">
        <f t="shared" si="38"/>
        <v/>
      </c>
      <c r="N842" s="27"/>
      <c r="W842" s="36"/>
      <c r="X842" s="37"/>
    </row>
    <row r="843" spans="1:24" x14ac:dyDescent="0.2">
      <c r="A843" s="5">
        <v>833</v>
      </c>
      <c r="C843" s="92"/>
      <c r="E843" s="92"/>
      <c r="F843" s="5">
        <v>833</v>
      </c>
      <c r="H843" s="41" t="str">
        <f t="shared" si="36"/>
        <v/>
      </c>
      <c r="I843" s="19"/>
      <c r="K843" s="26"/>
      <c r="L843" s="42" t="str">
        <f t="shared" si="37"/>
        <v/>
      </c>
      <c r="M843" s="42" t="str">
        <f t="shared" si="38"/>
        <v/>
      </c>
      <c r="N843" s="27"/>
      <c r="W843" s="36"/>
      <c r="X843" s="37"/>
    </row>
    <row r="844" spans="1:24" x14ac:dyDescent="0.2">
      <c r="A844" s="5">
        <v>834</v>
      </c>
      <c r="C844" s="92"/>
      <c r="E844" s="92"/>
      <c r="F844" s="5">
        <v>834</v>
      </c>
      <c r="H844" s="41" t="str">
        <f t="shared" ref="H844:H907" si="39">IF(C844="","",IF(C845=C844,0,1))</f>
        <v/>
      </c>
      <c r="I844" s="19"/>
      <c r="K844" s="26"/>
      <c r="L844" s="42" t="str">
        <f t="shared" ref="L844:L907" si="40">IF(E844="","",IF(E844&gt;E$1014,"A","B"))</f>
        <v/>
      </c>
      <c r="M844" s="42" t="str">
        <f t="shared" ref="M844:M907" si="41">IF(L844="","",IF(L845=L844,0,1))</f>
        <v/>
      </c>
      <c r="N844" s="27"/>
      <c r="W844" s="36"/>
      <c r="X844" s="37"/>
    </row>
    <row r="845" spans="1:24" x14ac:dyDescent="0.2">
      <c r="A845" s="5">
        <v>835</v>
      </c>
      <c r="C845" s="92"/>
      <c r="E845" s="92"/>
      <c r="F845" s="5">
        <v>835</v>
      </c>
      <c r="H845" s="41" t="str">
        <f t="shared" si="39"/>
        <v/>
      </c>
      <c r="I845" s="19"/>
      <c r="K845" s="26"/>
      <c r="L845" s="42" t="str">
        <f t="shared" si="40"/>
        <v/>
      </c>
      <c r="M845" s="42" t="str">
        <f t="shared" si="41"/>
        <v/>
      </c>
      <c r="N845" s="27"/>
      <c r="W845" s="36"/>
      <c r="X845" s="37"/>
    </row>
    <row r="846" spans="1:24" x14ac:dyDescent="0.2">
      <c r="A846" s="5">
        <v>836</v>
      </c>
      <c r="C846" s="92"/>
      <c r="E846" s="92"/>
      <c r="F846" s="5">
        <v>836</v>
      </c>
      <c r="H846" s="41" t="str">
        <f t="shared" si="39"/>
        <v/>
      </c>
      <c r="I846" s="19"/>
      <c r="K846" s="26"/>
      <c r="L846" s="42" t="str">
        <f t="shared" si="40"/>
        <v/>
      </c>
      <c r="M846" s="42" t="str">
        <f t="shared" si="41"/>
        <v/>
      </c>
      <c r="N846" s="27"/>
      <c r="W846" s="36"/>
      <c r="X846" s="37"/>
    </row>
    <row r="847" spans="1:24" x14ac:dyDescent="0.2">
      <c r="A847" s="5">
        <v>837</v>
      </c>
      <c r="C847" s="92"/>
      <c r="E847" s="92"/>
      <c r="F847" s="5">
        <v>837</v>
      </c>
      <c r="H847" s="41" t="str">
        <f t="shared" si="39"/>
        <v/>
      </c>
      <c r="I847" s="19"/>
      <c r="K847" s="26"/>
      <c r="L847" s="42" t="str">
        <f t="shared" si="40"/>
        <v/>
      </c>
      <c r="M847" s="42" t="str">
        <f t="shared" si="41"/>
        <v/>
      </c>
      <c r="N847" s="27"/>
      <c r="W847" s="36"/>
      <c r="X847" s="37"/>
    </row>
    <row r="848" spans="1:24" x14ac:dyDescent="0.2">
      <c r="A848" s="5">
        <v>838</v>
      </c>
      <c r="C848" s="92"/>
      <c r="E848" s="92"/>
      <c r="F848" s="5">
        <v>838</v>
      </c>
      <c r="H848" s="41" t="str">
        <f t="shared" si="39"/>
        <v/>
      </c>
      <c r="I848" s="19"/>
      <c r="K848" s="26"/>
      <c r="L848" s="42" t="str">
        <f t="shared" si="40"/>
        <v/>
      </c>
      <c r="M848" s="42" t="str">
        <f t="shared" si="41"/>
        <v/>
      </c>
      <c r="N848" s="27"/>
      <c r="W848" s="36"/>
      <c r="X848" s="37"/>
    </row>
    <row r="849" spans="1:24" x14ac:dyDescent="0.2">
      <c r="A849" s="5">
        <v>839</v>
      </c>
      <c r="C849" s="92"/>
      <c r="E849" s="92"/>
      <c r="F849" s="5">
        <v>839</v>
      </c>
      <c r="H849" s="41" t="str">
        <f t="shared" si="39"/>
        <v/>
      </c>
      <c r="I849" s="19"/>
      <c r="K849" s="26"/>
      <c r="L849" s="42" t="str">
        <f t="shared" si="40"/>
        <v/>
      </c>
      <c r="M849" s="42" t="str">
        <f t="shared" si="41"/>
        <v/>
      </c>
      <c r="N849" s="27"/>
      <c r="W849" s="36"/>
      <c r="X849" s="37"/>
    </row>
    <row r="850" spans="1:24" x14ac:dyDescent="0.2">
      <c r="A850" s="5">
        <v>840</v>
      </c>
      <c r="C850" s="92"/>
      <c r="E850" s="92"/>
      <c r="F850" s="5">
        <v>840</v>
      </c>
      <c r="H850" s="41" t="str">
        <f t="shared" si="39"/>
        <v/>
      </c>
      <c r="I850" s="19"/>
      <c r="K850" s="26"/>
      <c r="L850" s="42" t="str">
        <f t="shared" si="40"/>
        <v/>
      </c>
      <c r="M850" s="42" t="str">
        <f t="shared" si="41"/>
        <v/>
      </c>
      <c r="N850" s="27"/>
      <c r="W850" s="36"/>
      <c r="X850" s="37"/>
    </row>
    <row r="851" spans="1:24" x14ac:dyDescent="0.2">
      <c r="A851" s="5">
        <v>841</v>
      </c>
      <c r="C851" s="92"/>
      <c r="E851" s="92"/>
      <c r="F851" s="5">
        <v>841</v>
      </c>
      <c r="H851" s="41" t="str">
        <f t="shared" si="39"/>
        <v/>
      </c>
      <c r="I851" s="19"/>
      <c r="K851" s="26"/>
      <c r="L851" s="42" t="str">
        <f t="shared" si="40"/>
        <v/>
      </c>
      <c r="M851" s="42" t="str">
        <f t="shared" si="41"/>
        <v/>
      </c>
      <c r="N851" s="27"/>
      <c r="W851" s="36"/>
      <c r="X851" s="37"/>
    </row>
    <row r="852" spans="1:24" x14ac:dyDescent="0.2">
      <c r="A852" s="5">
        <v>842</v>
      </c>
      <c r="C852" s="92"/>
      <c r="E852" s="92"/>
      <c r="F852" s="5">
        <v>842</v>
      </c>
      <c r="H852" s="41" t="str">
        <f t="shared" si="39"/>
        <v/>
      </c>
      <c r="I852" s="19"/>
      <c r="K852" s="26"/>
      <c r="L852" s="42" t="str">
        <f t="shared" si="40"/>
        <v/>
      </c>
      <c r="M852" s="42" t="str">
        <f t="shared" si="41"/>
        <v/>
      </c>
      <c r="N852" s="27"/>
      <c r="W852" s="36"/>
      <c r="X852" s="37"/>
    </row>
    <row r="853" spans="1:24" x14ac:dyDescent="0.2">
      <c r="A853" s="5">
        <v>843</v>
      </c>
      <c r="C853" s="92"/>
      <c r="E853" s="92"/>
      <c r="F853" s="5">
        <v>843</v>
      </c>
      <c r="H853" s="41" t="str">
        <f t="shared" si="39"/>
        <v/>
      </c>
      <c r="I853" s="19"/>
      <c r="K853" s="26"/>
      <c r="L853" s="42" t="str">
        <f t="shared" si="40"/>
        <v/>
      </c>
      <c r="M853" s="42" t="str">
        <f t="shared" si="41"/>
        <v/>
      </c>
      <c r="N853" s="27"/>
      <c r="W853" s="36"/>
      <c r="X853" s="37"/>
    </row>
    <row r="854" spans="1:24" x14ac:dyDescent="0.2">
      <c r="A854" s="5">
        <v>844</v>
      </c>
      <c r="C854" s="92"/>
      <c r="E854" s="92"/>
      <c r="F854" s="5">
        <v>844</v>
      </c>
      <c r="H854" s="41" t="str">
        <f t="shared" si="39"/>
        <v/>
      </c>
      <c r="I854" s="19"/>
      <c r="K854" s="26"/>
      <c r="L854" s="42" t="str">
        <f t="shared" si="40"/>
        <v/>
      </c>
      <c r="M854" s="42" t="str">
        <f t="shared" si="41"/>
        <v/>
      </c>
      <c r="N854" s="27"/>
      <c r="W854" s="36"/>
      <c r="X854" s="37"/>
    </row>
    <row r="855" spans="1:24" x14ac:dyDescent="0.2">
      <c r="A855" s="5">
        <v>845</v>
      </c>
      <c r="C855" s="92"/>
      <c r="E855" s="92"/>
      <c r="F855" s="5">
        <v>845</v>
      </c>
      <c r="H855" s="41" t="str">
        <f t="shared" si="39"/>
        <v/>
      </c>
      <c r="I855" s="19"/>
      <c r="K855" s="26"/>
      <c r="L855" s="42" t="str">
        <f t="shared" si="40"/>
        <v/>
      </c>
      <c r="M855" s="42" t="str">
        <f t="shared" si="41"/>
        <v/>
      </c>
      <c r="N855" s="27"/>
      <c r="W855" s="36"/>
      <c r="X855" s="37"/>
    </row>
    <row r="856" spans="1:24" x14ac:dyDescent="0.2">
      <c r="A856" s="5">
        <v>846</v>
      </c>
      <c r="C856" s="92"/>
      <c r="E856" s="92"/>
      <c r="F856" s="5">
        <v>846</v>
      </c>
      <c r="H856" s="41" t="str">
        <f t="shared" si="39"/>
        <v/>
      </c>
      <c r="I856" s="19"/>
      <c r="K856" s="26"/>
      <c r="L856" s="42" t="str">
        <f t="shared" si="40"/>
        <v/>
      </c>
      <c r="M856" s="42" t="str">
        <f t="shared" si="41"/>
        <v/>
      </c>
      <c r="N856" s="27"/>
      <c r="W856" s="36"/>
      <c r="X856" s="37"/>
    </row>
    <row r="857" spans="1:24" x14ac:dyDescent="0.2">
      <c r="A857" s="5">
        <v>847</v>
      </c>
      <c r="C857" s="92"/>
      <c r="E857" s="92"/>
      <c r="F857" s="5">
        <v>847</v>
      </c>
      <c r="H857" s="41" t="str">
        <f t="shared" si="39"/>
        <v/>
      </c>
      <c r="I857" s="19"/>
      <c r="K857" s="26"/>
      <c r="L857" s="42" t="str">
        <f t="shared" si="40"/>
        <v/>
      </c>
      <c r="M857" s="42" t="str">
        <f t="shared" si="41"/>
        <v/>
      </c>
      <c r="N857" s="27"/>
      <c r="W857" s="36"/>
      <c r="X857" s="37"/>
    </row>
    <row r="858" spans="1:24" x14ac:dyDescent="0.2">
      <c r="A858" s="5">
        <v>848</v>
      </c>
      <c r="C858" s="92"/>
      <c r="E858" s="92"/>
      <c r="F858" s="5">
        <v>848</v>
      </c>
      <c r="H858" s="41" t="str">
        <f t="shared" si="39"/>
        <v/>
      </c>
      <c r="I858" s="19"/>
      <c r="K858" s="26"/>
      <c r="L858" s="42" t="str">
        <f t="shared" si="40"/>
        <v/>
      </c>
      <c r="M858" s="42" t="str">
        <f t="shared" si="41"/>
        <v/>
      </c>
      <c r="N858" s="27"/>
      <c r="W858" s="36"/>
      <c r="X858" s="37"/>
    </row>
    <row r="859" spans="1:24" x14ac:dyDescent="0.2">
      <c r="A859" s="5">
        <v>849</v>
      </c>
      <c r="C859" s="92"/>
      <c r="E859" s="92"/>
      <c r="F859" s="5">
        <v>849</v>
      </c>
      <c r="H859" s="41" t="str">
        <f t="shared" si="39"/>
        <v/>
      </c>
      <c r="I859" s="19"/>
      <c r="K859" s="26"/>
      <c r="L859" s="42" t="str">
        <f t="shared" si="40"/>
        <v/>
      </c>
      <c r="M859" s="42" t="str">
        <f t="shared" si="41"/>
        <v/>
      </c>
      <c r="N859" s="27"/>
      <c r="W859" s="36"/>
      <c r="X859" s="37"/>
    </row>
    <row r="860" spans="1:24" x14ac:dyDescent="0.2">
      <c r="A860" s="5">
        <v>850</v>
      </c>
      <c r="C860" s="92"/>
      <c r="E860" s="92"/>
      <c r="F860" s="5">
        <v>850</v>
      </c>
      <c r="H860" s="41" t="str">
        <f t="shared" si="39"/>
        <v/>
      </c>
      <c r="I860" s="19"/>
      <c r="K860" s="26"/>
      <c r="L860" s="42" t="str">
        <f t="shared" si="40"/>
        <v/>
      </c>
      <c r="M860" s="42" t="str">
        <f t="shared" si="41"/>
        <v/>
      </c>
      <c r="N860" s="27"/>
      <c r="W860" s="36"/>
      <c r="X860" s="37"/>
    </row>
    <row r="861" spans="1:24" x14ac:dyDescent="0.2">
      <c r="A861" s="5">
        <v>851</v>
      </c>
      <c r="C861" s="92"/>
      <c r="E861" s="92"/>
      <c r="F861" s="5">
        <v>851</v>
      </c>
      <c r="H861" s="41" t="str">
        <f t="shared" si="39"/>
        <v/>
      </c>
      <c r="I861" s="19"/>
      <c r="K861" s="26"/>
      <c r="L861" s="42" t="str">
        <f t="shared" si="40"/>
        <v/>
      </c>
      <c r="M861" s="42" t="str">
        <f t="shared" si="41"/>
        <v/>
      </c>
      <c r="N861" s="27"/>
      <c r="W861" s="36"/>
      <c r="X861" s="37"/>
    </row>
    <row r="862" spans="1:24" x14ac:dyDescent="0.2">
      <c r="A862" s="5">
        <v>852</v>
      </c>
      <c r="C862" s="92"/>
      <c r="E862" s="92"/>
      <c r="F862" s="5">
        <v>852</v>
      </c>
      <c r="H862" s="41" t="str">
        <f t="shared" si="39"/>
        <v/>
      </c>
      <c r="I862" s="19"/>
      <c r="K862" s="26"/>
      <c r="L862" s="42" t="str">
        <f t="shared" si="40"/>
        <v/>
      </c>
      <c r="M862" s="42" t="str">
        <f t="shared" si="41"/>
        <v/>
      </c>
      <c r="N862" s="27"/>
      <c r="W862" s="36"/>
      <c r="X862" s="37"/>
    </row>
    <row r="863" spans="1:24" x14ac:dyDescent="0.2">
      <c r="A863" s="5">
        <v>853</v>
      </c>
      <c r="C863" s="92"/>
      <c r="E863" s="92"/>
      <c r="F863" s="5">
        <v>853</v>
      </c>
      <c r="H863" s="41" t="str">
        <f t="shared" si="39"/>
        <v/>
      </c>
      <c r="I863" s="19"/>
      <c r="K863" s="26"/>
      <c r="L863" s="42" t="str">
        <f t="shared" si="40"/>
        <v/>
      </c>
      <c r="M863" s="42" t="str">
        <f t="shared" si="41"/>
        <v/>
      </c>
      <c r="N863" s="27"/>
      <c r="W863" s="36"/>
      <c r="X863" s="37"/>
    </row>
    <row r="864" spans="1:24" x14ac:dyDescent="0.2">
      <c r="A864" s="5">
        <v>854</v>
      </c>
      <c r="C864" s="92"/>
      <c r="E864" s="92"/>
      <c r="F864" s="5">
        <v>854</v>
      </c>
      <c r="H864" s="41" t="str">
        <f t="shared" si="39"/>
        <v/>
      </c>
      <c r="I864" s="19"/>
      <c r="K864" s="26"/>
      <c r="L864" s="42" t="str">
        <f t="shared" si="40"/>
        <v/>
      </c>
      <c r="M864" s="42" t="str">
        <f t="shared" si="41"/>
        <v/>
      </c>
      <c r="N864" s="27"/>
      <c r="W864" s="36"/>
      <c r="X864" s="37"/>
    </row>
    <row r="865" spans="1:24" x14ac:dyDescent="0.2">
      <c r="A865" s="5">
        <v>855</v>
      </c>
      <c r="C865" s="92"/>
      <c r="E865" s="92"/>
      <c r="F865" s="5">
        <v>855</v>
      </c>
      <c r="H865" s="41" t="str">
        <f t="shared" si="39"/>
        <v/>
      </c>
      <c r="I865" s="19"/>
      <c r="K865" s="26"/>
      <c r="L865" s="42" t="str">
        <f t="shared" si="40"/>
        <v/>
      </c>
      <c r="M865" s="42" t="str">
        <f t="shared" si="41"/>
        <v/>
      </c>
      <c r="N865" s="27"/>
      <c r="W865" s="36"/>
      <c r="X865" s="37"/>
    </row>
    <row r="866" spans="1:24" x14ac:dyDescent="0.2">
      <c r="A866" s="5">
        <v>856</v>
      </c>
      <c r="C866" s="92"/>
      <c r="E866" s="92"/>
      <c r="F866" s="5">
        <v>856</v>
      </c>
      <c r="H866" s="41" t="str">
        <f t="shared" si="39"/>
        <v/>
      </c>
      <c r="I866" s="19"/>
      <c r="K866" s="26"/>
      <c r="L866" s="42" t="str">
        <f t="shared" si="40"/>
        <v/>
      </c>
      <c r="M866" s="42" t="str">
        <f t="shared" si="41"/>
        <v/>
      </c>
      <c r="N866" s="27"/>
      <c r="W866" s="36"/>
      <c r="X866" s="37"/>
    </row>
    <row r="867" spans="1:24" x14ac:dyDescent="0.2">
      <c r="A867" s="5">
        <v>857</v>
      </c>
      <c r="C867" s="92"/>
      <c r="E867" s="92"/>
      <c r="F867" s="5">
        <v>857</v>
      </c>
      <c r="H867" s="41" t="str">
        <f t="shared" si="39"/>
        <v/>
      </c>
      <c r="I867" s="19"/>
      <c r="K867" s="26"/>
      <c r="L867" s="42" t="str">
        <f t="shared" si="40"/>
        <v/>
      </c>
      <c r="M867" s="42" t="str">
        <f t="shared" si="41"/>
        <v/>
      </c>
      <c r="N867" s="27"/>
      <c r="W867" s="36"/>
      <c r="X867" s="37"/>
    </row>
    <row r="868" spans="1:24" x14ac:dyDescent="0.2">
      <c r="A868" s="5">
        <v>858</v>
      </c>
      <c r="C868" s="92"/>
      <c r="E868" s="92"/>
      <c r="F868" s="5">
        <v>858</v>
      </c>
      <c r="H868" s="41" t="str">
        <f t="shared" si="39"/>
        <v/>
      </c>
      <c r="I868" s="19"/>
      <c r="K868" s="26"/>
      <c r="L868" s="42" t="str">
        <f t="shared" si="40"/>
        <v/>
      </c>
      <c r="M868" s="42" t="str">
        <f t="shared" si="41"/>
        <v/>
      </c>
      <c r="N868" s="27"/>
      <c r="W868" s="36"/>
      <c r="X868" s="37"/>
    </row>
    <row r="869" spans="1:24" x14ac:dyDescent="0.2">
      <c r="A869" s="5">
        <v>859</v>
      </c>
      <c r="C869" s="92"/>
      <c r="E869" s="92"/>
      <c r="F869" s="5">
        <v>859</v>
      </c>
      <c r="H869" s="41" t="str">
        <f t="shared" si="39"/>
        <v/>
      </c>
      <c r="I869" s="19"/>
      <c r="K869" s="26"/>
      <c r="L869" s="42" t="str">
        <f t="shared" si="40"/>
        <v/>
      </c>
      <c r="M869" s="42" t="str">
        <f t="shared" si="41"/>
        <v/>
      </c>
      <c r="N869" s="27"/>
      <c r="W869" s="36"/>
      <c r="X869" s="37"/>
    </row>
    <row r="870" spans="1:24" x14ac:dyDescent="0.2">
      <c r="A870" s="5">
        <v>860</v>
      </c>
      <c r="C870" s="92"/>
      <c r="E870" s="92"/>
      <c r="F870" s="5">
        <v>860</v>
      </c>
      <c r="H870" s="41" t="str">
        <f t="shared" si="39"/>
        <v/>
      </c>
      <c r="I870" s="19"/>
      <c r="K870" s="26"/>
      <c r="L870" s="42" t="str">
        <f t="shared" si="40"/>
        <v/>
      </c>
      <c r="M870" s="42" t="str">
        <f t="shared" si="41"/>
        <v/>
      </c>
      <c r="N870" s="27"/>
      <c r="W870" s="36"/>
      <c r="X870" s="37"/>
    </row>
    <row r="871" spans="1:24" x14ac:dyDescent="0.2">
      <c r="A871" s="5">
        <v>861</v>
      </c>
      <c r="C871" s="92"/>
      <c r="E871" s="92"/>
      <c r="F871" s="5">
        <v>861</v>
      </c>
      <c r="H871" s="41" t="str">
        <f t="shared" si="39"/>
        <v/>
      </c>
      <c r="I871" s="19"/>
      <c r="K871" s="26"/>
      <c r="L871" s="42" t="str">
        <f t="shared" si="40"/>
        <v/>
      </c>
      <c r="M871" s="42" t="str">
        <f t="shared" si="41"/>
        <v/>
      </c>
      <c r="N871" s="27"/>
      <c r="W871" s="36"/>
      <c r="X871" s="37"/>
    </row>
    <row r="872" spans="1:24" x14ac:dyDescent="0.2">
      <c r="A872" s="5">
        <v>862</v>
      </c>
      <c r="C872" s="92"/>
      <c r="E872" s="92"/>
      <c r="F872" s="5">
        <v>862</v>
      </c>
      <c r="H872" s="41" t="str">
        <f t="shared" si="39"/>
        <v/>
      </c>
      <c r="I872" s="19"/>
      <c r="K872" s="26"/>
      <c r="L872" s="42" t="str">
        <f t="shared" si="40"/>
        <v/>
      </c>
      <c r="M872" s="42" t="str">
        <f t="shared" si="41"/>
        <v/>
      </c>
      <c r="N872" s="27"/>
      <c r="W872" s="36"/>
      <c r="X872" s="37"/>
    </row>
    <row r="873" spans="1:24" x14ac:dyDescent="0.2">
      <c r="A873" s="5">
        <v>863</v>
      </c>
      <c r="C873" s="92"/>
      <c r="E873" s="92"/>
      <c r="F873" s="5">
        <v>863</v>
      </c>
      <c r="H873" s="41" t="str">
        <f t="shared" si="39"/>
        <v/>
      </c>
      <c r="I873" s="19"/>
      <c r="K873" s="26"/>
      <c r="L873" s="42" t="str">
        <f t="shared" si="40"/>
        <v/>
      </c>
      <c r="M873" s="42" t="str">
        <f t="shared" si="41"/>
        <v/>
      </c>
      <c r="N873" s="27"/>
      <c r="W873" s="36"/>
      <c r="X873" s="37"/>
    </row>
    <row r="874" spans="1:24" x14ac:dyDescent="0.2">
      <c r="A874" s="5">
        <v>864</v>
      </c>
      <c r="C874" s="92"/>
      <c r="E874" s="92"/>
      <c r="F874" s="5">
        <v>864</v>
      </c>
      <c r="H874" s="41" t="str">
        <f t="shared" si="39"/>
        <v/>
      </c>
      <c r="I874" s="19"/>
      <c r="K874" s="26"/>
      <c r="L874" s="42" t="str">
        <f t="shared" si="40"/>
        <v/>
      </c>
      <c r="M874" s="42" t="str">
        <f t="shared" si="41"/>
        <v/>
      </c>
      <c r="N874" s="27"/>
      <c r="W874" s="36"/>
      <c r="X874" s="37"/>
    </row>
    <row r="875" spans="1:24" x14ac:dyDescent="0.2">
      <c r="A875" s="5">
        <v>865</v>
      </c>
      <c r="C875" s="92"/>
      <c r="E875" s="92"/>
      <c r="F875" s="5">
        <v>865</v>
      </c>
      <c r="H875" s="41" t="str">
        <f t="shared" si="39"/>
        <v/>
      </c>
      <c r="I875" s="19"/>
      <c r="K875" s="26"/>
      <c r="L875" s="42" t="str">
        <f t="shared" si="40"/>
        <v/>
      </c>
      <c r="M875" s="42" t="str">
        <f t="shared" si="41"/>
        <v/>
      </c>
      <c r="N875" s="27"/>
      <c r="W875" s="36"/>
      <c r="X875" s="37"/>
    </row>
    <row r="876" spans="1:24" x14ac:dyDescent="0.2">
      <c r="A876" s="5">
        <v>866</v>
      </c>
      <c r="C876" s="92"/>
      <c r="E876" s="92"/>
      <c r="F876" s="5">
        <v>866</v>
      </c>
      <c r="H876" s="41" t="str">
        <f t="shared" si="39"/>
        <v/>
      </c>
      <c r="I876" s="19"/>
      <c r="K876" s="26"/>
      <c r="L876" s="42" t="str">
        <f t="shared" si="40"/>
        <v/>
      </c>
      <c r="M876" s="42" t="str">
        <f t="shared" si="41"/>
        <v/>
      </c>
      <c r="N876" s="27"/>
      <c r="W876" s="36"/>
      <c r="X876" s="37"/>
    </row>
    <row r="877" spans="1:24" x14ac:dyDescent="0.2">
      <c r="A877" s="5">
        <v>867</v>
      </c>
      <c r="C877" s="92"/>
      <c r="E877" s="92"/>
      <c r="F877" s="5">
        <v>867</v>
      </c>
      <c r="H877" s="41" t="str">
        <f t="shared" si="39"/>
        <v/>
      </c>
      <c r="I877" s="19"/>
      <c r="K877" s="26"/>
      <c r="L877" s="42" t="str">
        <f t="shared" si="40"/>
        <v/>
      </c>
      <c r="M877" s="42" t="str">
        <f t="shared" si="41"/>
        <v/>
      </c>
      <c r="N877" s="27"/>
      <c r="W877" s="36"/>
      <c r="X877" s="37"/>
    </row>
    <row r="878" spans="1:24" x14ac:dyDescent="0.2">
      <c r="A878" s="5">
        <v>868</v>
      </c>
      <c r="C878" s="92"/>
      <c r="E878" s="92"/>
      <c r="F878" s="5">
        <v>868</v>
      </c>
      <c r="H878" s="41" t="str">
        <f t="shared" si="39"/>
        <v/>
      </c>
      <c r="I878" s="19"/>
      <c r="K878" s="26"/>
      <c r="L878" s="42" t="str">
        <f t="shared" si="40"/>
        <v/>
      </c>
      <c r="M878" s="42" t="str">
        <f t="shared" si="41"/>
        <v/>
      </c>
      <c r="N878" s="27"/>
      <c r="W878" s="36"/>
      <c r="X878" s="37"/>
    </row>
    <row r="879" spans="1:24" x14ac:dyDescent="0.2">
      <c r="A879" s="5">
        <v>869</v>
      </c>
      <c r="C879" s="92"/>
      <c r="E879" s="92"/>
      <c r="F879" s="5">
        <v>869</v>
      </c>
      <c r="H879" s="41" t="str">
        <f t="shared" si="39"/>
        <v/>
      </c>
      <c r="I879" s="19"/>
      <c r="K879" s="26"/>
      <c r="L879" s="42" t="str">
        <f t="shared" si="40"/>
        <v/>
      </c>
      <c r="M879" s="42" t="str">
        <f t="shared" si="41"/>
        <v/>
      </c>
      <c r="N879" s="27"/>
      <c r="W879" s="36"/>
      <c r="X879" s="37"/>
    </row>
    <row r="880" spans="1:24" x14ac:dyDescent="0.2">
      <c r="A880" s="5">
        <v>870</v>
      </c>
      <c r="C880" s="92"/>
      <c r="E880" s="92"/>
      <c r="F880" s="5">
        <v>870</v>
      </c>
      <c r="H880" s="41" t="str">
        <f t="shared" si="39"/>
        <v/>
      </c>
      <c r="I880" s="19"/>
      <c r="K880" s="26"/>
      <c r="L880" s="42" t="str">
        <f t="shared" si="40"/>
        <v/>
      </c>
      <c r="M880" s="42" t="str">
        <f t="shared" si="41"/>
        <v/>
      </c>
      <c r="N880" s="27"/>
      <c r="W880" s="36"/>
      <c r="X880" s="37"/>
    </row>
    <row r="881" spans="1:24" x14ac:dyDescent="0.2">
      <c r="A881" s="5">
        <v>871</v>
      </c>
      <c r="C881" s="92"/>
      <c r="E881" s="92"/>
      <c r="F881" s="5">
        <v>871</v>
      </c>
      <c r="H881" s="41" t="str">
        <f t="shared" si="39"/>
        <v/>
      </c>
      <c r="I881" s="19"/>
      <c r="K881" s="26"/>
      <c r="L881" s="42" t="str">
        <f t="shared" si="40"/>
        <v/>
      </c>
      <c r="M881" s="42" t="str">
        <f t="shared" si="41"/>
        <v/>
      </c>
      <c r="N881" s="27"/>
      <c r="W881" s="36"/>
      <c r="X881" s="37"/>
    </row>
    <row r="882" spans="1:24" x14ac:dyDescent="0.2">
      <c r="A882" s="5">
        <v>872</v>
      </c>
      <c r="C882" s="92"/>
      <c r="E882" s="92"/>
      <c r="F882" s="5">
        <v>872</v>
      </c>
      <c r="H882" s="41" t="str">
        <f t="shared" si="39"/>
        <v/>
      </c>
      <c r="I882" s="19"/>
      <c r="K882" s="26"/>
      <c r="L882" s="42" t="str">
        <f t="shared" si="40"/>
        <v/>
      </c>
      <c r="M882" s="42" t="str">
        <f t="shared" si="41"/>
        <v/>
      </c>
      <c r="N882" s="27"/>
      <c r="W882" s="36"/>
      <c r="X882" s="37"/>
    </row>
    <row r="883" spans="1:24" x14ac:dyDescent="0.2">
      <c r="A883" s="5">
        <v>873</v>
      </c>
      <c r="C883" s="92"/>
      <c r="E883" s="92"/>
      <c r="F883" s="5">
        <v>873</v>
      </c>
      <c r="H883" s="41" t="str">
        <f t="shared" si="39"/>
        <v/>
      </c>
      <c r="I883" s="19"/>
      <c r="K883" s="26"/>
      <c r="L883" s="42" t="str">
        <f t="shared" si="40"/>
        <v/>
      </c>
      <c r="M883" s="42" t="str">
        <f t="shared" si="41"/>
        <v/>
      </c>
      <c r="N883" s="27"/>
      <c r="W883" s="36"/>
      <c r="X883" s="37"/>
    </row>
    <row r="884" spans="1:24" x14ac:dyDescent="0.2">
      <c r="A884" s="5">
        <v>874</v>
      </c>
      <c r="C884" s="92"/>
      <c r="E884" s="92"/>
      <c r="F884" s="5">
        <v>874</v>
      </c>
      <c r="H884" s="41" t="str">
        <f t="shared" si="39"/>
        <v/>
      </c>
      <c r="I884" s="19"/>
      <c r="K884" s="26"/>
      <c r="L884" s="42" t="str">
        <f t="shared" si="40"/>
        <v/>
      </c>
      <c r="M884" s="42" t="str">
        <f t="shared" si="41"/>
        <v/>
      </c>
      <c r="N884" s="27"/>
      <c r="W884" s="36"/>
      <c r="X884" s="37"/>
    </row>
    <row r="885" spans="1:24" x14ac:dyDescent="0.2">
      <c r="A885" s="5">
        <v>875</v>
      </c>
      <c r="C885" s="92"/>
      <c r="E885" s="92"/>
      <c r="F885" s="5">
        <v>875</v>
      </c>
      <c r="H885" s="41" t="str">
        <f t="shared" si="39"/>
        <v/>
      </c>
      <c r="I885" s="19"/>
      <c r="K885" s="26"/>
      <c r="L885" s="42" t="str">
        <f t="shared" si="40"/>
        <v/>
      </c>
      <c r="M885" s="42" t="str">
        <f t="shared" si="41"/>
        <v/>
      </c>
      <c r="N885" s="27"/>
      <c r="W885" s="36"/>
      <c r="X885" s="37"/>
    </row>
    <row r="886" spans="1:24" x14ac:dyDescent="0.2">
      <c r="A886" s="5">
        <v>876</v>
      </c>
      <c r="C886" s="92"/>
      <c r="E886" s="92"/>
      <c r="F886" s="5">
        <v>876</v>
      </c>
      <c r="H886" s="41" t="str">
        <f t="shared" si="39"/>
        <v/>
      </c>
      <c r="I886" s="19"/>
      <c r="K886" s="26"/>
      <c r="L886" s="42" t="str">
        <f t="shared" si="40"/>
        <v/>
      </c>
      <c r="M886" s="42" t="str">
        <f t="shared" si="41"/>
        <v/>
      </c>
      <c r="N886" s="27"/>
      <c r="W886" s="36"/>
      <c r="X886" s="37"/>
    </row>
    <row r="887" spans="1:24" x14ac:dyDescent="0.2">
      <c r="A887" s="5">
        <v>877</v>
      </c>
      <c r="C887" s="92"/>
      <c r="E887" s="92"/>
      <c r="F887" s="5">
        <v>877</v>
      </c>
      <c r="H887" s="41" t="str">
        <f t="shared" si="39"/>
        <v/>
      </c>
      <c r="I887" s="19"/>
      <c r="K887" s="26"/>
      <c r="L887" s="42" t="str">
        <f t="shared" si="40"/>
        <v/>
      </c>
      <c r="M887" s="42" t="str">
        <f t="shared" si="41"/>
        <v/>
      </c>
      <c r="N887" s="27"/>
      <c r="W887" s="36"/>
      <c r="X887" s="37"/>
    </row>
    <row r="888" spans="1:24" x14ac:dyDescent="0.2">
      <c r="A888" s="5">
        <v>878</v>
      </c>
      <c r="C888" s="92"/>
      <c r="E888" s="92"/>
      <c r="F888" s="5">
        <v>878</v>
      </c>
      <c r="H888" s="41" t="str">
        <f t="shared" si="39"/>
        <v/>
      </c>
      <c r="I888" s="19"/>
      <c r="K888" s="26"/>
      <c r="L888" s="42" t="str">
        <f t="shared" si="40"/>
        <v/>
      </c>
      <c r="M888" s="42" t="str">
        <f t="shared" si="41"/>
        <v/>
      </c>
      <c r="N888" s="27"/>
      <c r="W888" s="36"/>
      <c r="X888" s="37"/>
    </row>
    <row r="889" spans="1:24" x14ac:dyDescent="0.2">
      <c r="A889" s="5">
        <v>879</v>
      </c>
      <c r="C889" s="92"/>
      <c r="E889" s="92"/>
      <c r="F889" s="5">
        <v>879</v>
      </c>
      <c r="H889" s="41" t="str">
        <f t="shared" si="39"/>
        <v/>
      </c>
      <c r="I889" s="19"/>
      <c r="K889" s="26"/>
      <c r="L889" s="42" t="str">
        <f t="shared" si="40"/>
        <v/>
      </c>
      <c r="M889" s="42" t="str">
        <f t="shared" si="41"/>
        <v/>
      </c>
      <c r="N889" s="27"/>
    </row>
    <row r="890" spans="1:24" x14ac:dyDescent="0.2">
      <c r="A890" s="5">
        <v>880</v>
      </c>
      <c r="C890" s="92"/>
      <c r="E890" s="92"/>
      <c r="F890" s="5">
        <v>880</v>
      </c>
      <c r="H890" s="41" t="str">
        <f t="shared" si="39"/>
        <v/>
      </c>
      <c r="I890" s="19"/>
      <c r="K890" s="26"/>
      <c r="L890" s="42" t="str">
        <f t="shared" si="40"/>
        <v/>
      </c>
      <c r="M890" s="42" t="str">
        <f t="shared" si="41"/>
        <v/>
      </c>
      <c r="N890" s="27"/>
    </row>
    <row r="891" spans="1:24" x14ac:dyDescent="0.2">
      <c r="A891" s="5">
        <v>881</v>
      </c>
      <c r="C891" s="92"/>
      <c r="E891" s="92"/>
      <c r="F891" s="5">
        <v>881</v>
      </c>
      <c r="H891" s="41" t="str">
        <f t="shared" si="39"/>
        <v/>
      </c>
      <c r="I891" s="19"/>
      <c r="K891" s="26"/>
      <c r="L891" s="42" t="str">
        <f t="shared" si="40"/>
        <v/>
      </c>
      <c r="M891" s="42" t="str">
        <f t="shared" si="41"/>
        <v/>
      </c>
      <c r="N891" s="27"/>
    </row>
    <row r="892" spans="1:24" x14ac:dyDescent="0.2">
      <c r="A892" s="5">
        <v>882</v>
      </c>
      <c r="C892" s="92"/>
      <c r="E892" s="92"/>
      <c r="F892" s="5">
        <v>882</v>
      </c>
      <c r="H892" s="41" t="str">
        <f t="shared" si="39"/>
        <v/>
      </c>
      <c r="I892" s="19"/>
      <c r="K892" s="26"/>
      <c r="L892" s="42" t="str">
        <f t="shared" si="40"/>
        <v/>
      </c>
      <c r="M892" s="42" t="str">
        <f t="shared" si="41"/>
        <v/>
      </c>
      <c r="N892" s="27"/>
      <c r="W892" s="36"/>
      <c r="X892" s="37"/>
    </row>
    <row r="893" spans="1:24" x14ac:dyDescent="0.2">
      <c r="A893" s="5">
        <v>883</v>
      </c>
      <c r="C893" s="92"/>
      <c r="E893" s="92"/>
      <c r="F893" s="5">
        <v>883</v>
      </c>
      <c r="H893" s="41" t="str">
        <f t="shared" si="39"/>
        <v/>
      </c>
      <c r="I893" s="19"/>
      <c r="K893" s="26"/>
      <c r="L893" s="42" t="str">
        <f t="shared" si="40"/>
        <v/>
      </c>
      <c r="M893" s="42" t="str">
        <f t="shared" si="41"/>
        <v/>
      </c>
      <c r="N893" s="27"/>
      <c r="W893" s="36"/>
      <c r="X893" s="37"/>
    </row>
    <row r="894" spans="1:24" x14ac:dyDescent="0.2">
      <c r="A894" s="5">
        <v>884</v>
      </c>
      <c r="C894" s="92"/>
      <c r="E894" s="92"/>
      <c r="F894" s="5">
        <v>884</v>
      </c>
      <c r="H894" s="41" t="str">
        <f t="shared" si="39"/>
        <v/>
      </c>
      <c r="I894" s="19"/>
      <c r="K894" s="26"/>
      <c r="L894" s="42" t="str">
        <f t="shared" si="40"/>
        <v/>
      </c>
      <c r="M894" s="42" t="str">
        <f t="shared" si="41"/>
        <v/>
      </c>
      <c r="N894" s="27"/>
      <c r="W894" s="36"/>
      <c r="X894" s="37"/>
    </row>
    <row r="895" spans="1:24" x14ac:dyDescent="0.2">
      <c r="A895" s="5">
        <v>885</v>
      </c>
      <c r="C895" s="92"/>
      <c r="E895" s="92"/>
      <c r="F895" s="5">
        <v>885</v>
      </c>
      <c r="H895" s="41" t="str">
        <f t="shared" si="39"/>
        <v/>
      </c>
      <c r="I895" s="19"/>
      <c r="K895" s="26"/>
      <c r="L895" s="42" t="str">
        <f t="shared" si="40"/>
        <v/>
      </c>
      <c r="M895" s="42" t="str">
        <f t="shared" si="41"/>
        <v/>
      </c>
      <c r="N895" s="27"/>
      <c r="W895" s="36"/>
      <c r="X895" s="37"/>
    </row>
    <row r="896" spans="1:24" x14ac:dyDescent="0.2">
      <c r="A896" s="5">
        <v>886</v>
      </c>
      <c r="C896" s="92"/>
      <c r="E896" s="92"/>
      <c r="F896" s="5">
        <v>886</v>
      </c>
      <c r="H896" s="41" t="str">
        <f t="shared" si="39"/>
        <v/>
      </c>
      <c r="I896" s="19"/>
      <c r="K896" s="26"/>
      <c r="L896" s="42" t="str">
        <f t="shared" si="40"/>
        <v/>
      </c>
      <c r="M896" s="42" t="str">
        <f t="shared" si="41"/>
        <v/>
      </c>
      <c r="N896" s="27"/>
      <c r="W896" s="36"/>
      <c r="X896" s="37"/>
    </row>
    <row r="897" spans="1:24" x14ac:dyDescent="0.2">
      <c r="A897" s="5">
        <v>887</v>
      </c>
      <c r="C897" s="92"/>
      <c r="E897" s="92"/>
      <c r="F897" s="5">
        <v>887</v>
      </c>
      <c r="H897" s="41" t="str">
        <f t="shared" si="39"/>
        <v/>
      </c>
      <c r="I897" s="19"/>
      <c r="K897" s="26"/>
      <c r="L897" s="42" t="str">
        <f t="shared" si="40"/>
        <v/>
      </c>
      <c r="M897" s="42" t="str">
        <f t="shared" si="41"/>
        <v/>
      </c>
      <c r="N897" s="27"/>
      <c r="W897" s="36"/>
      <c r="X897" s="37"/>
    </row>
    <row r="898" spans="1:24" x14ac:dyDescent="0.2">
      <c r="A898" s="5">
        <v>888</v>
      </c>
      <c r="C898" s="92"/>
      <c r="E898" s="92"/>
      <c r="F898" s="5">
        <v>888</v>
      </c>
      <c r="H898" s="41" t="str">
        <f t="shared" si="39"/>
        <v/>
      </c>
      <c r="I898" s="19"/>
      <c r="K898" s="26"/>
      <c r="L898" s="42" t="str">
        <f t="shared" si="40"/>
        <v/>
      </c>
      <c r="M898" s="42" t="str">
        <f t="shared" si="41"/>
        <v/>
      </c>
      <c r="N898" s="27"/>
      <c r="W898" s="36"/>
      <c r="X898" s="37"/>
    </row>
    <row r="899" spans="1:24" x14ac:dyDescent="0.2">
      <c r="A899" s="5">
        <v>889</v>
      </c>
      <c r="C899" s="92"/>
      <c r="E899" s="92"/>
      <c r="F899" s="5">
        <v>889</v>
      </c>
      <c r="H899" s="41" t="str">
        <f t="shared" si="39"/>
        <v/>
      </c>
      <c r="I899" s="19"/>
      <c r="K899" s="26"/>
      <c r="L899" s="42" t="str">
        <f t="shared" si="40"/>
        <v/>
      </c>
      <c r="M899" s="42" t="str">
        <f t="shared" si="41"/>
        <v/>
      </c>
      <c r="N899" s="27"/>
      <c r="W899" s="36"/>
      <c r="X899" s="37"/>
    </row>
    <row r="900" spans="1:24" x14ac:dyDescent="0.2">
      <c r="A900" s="5">
        <v>890</v>
      </c>
      <c r="C900" s="92"/>
      <c r="E900" s="92"/>
      <c r="F900" s="5">
        <v>890</v>
      </c>
      <c r="H900" s="41" t="str">
        <f t="shared" si="39"/>
        <v/>
      </c>
      <c r="I900" s="19"/>
      <c r="K900" s="26"/>
      <c r="L900" s="42" t="str">
        <f t="shared" si="40"/>
        <v/>
      </c>
      <c r="M900" s="42" t="str">
        <f t="shared" si="41"/>
        <v/>
      </c>
      <c r="N900" s="27"/>
      <c r="W900" s="36"/>
      <c r="X900" s="37"/>
    </row>
    <row r="901" spans="1:24" x14ac:dyDescent="0.2">
      <c r="A901" s="5">
        <v>891</v>
      </c>
      <c r="C901" s="92"/>
      <c r="E901" s="92"/>
      <c r="F901" s="5">
        <v>891</v>
      </c>
      <c r="H901" s="41" t="str">
        <f t="shared" si="39"/>
        <v/>
      </c>
      <c r="I901" s="19"/>
      <c r="K901" s="26"/>
      <c r="L901" s="42" t="str">
        <f t="shared" si="40"/>
        <v/>
      </c>
      <c r="M901" s="42" t="str">
        <f t="shared" si="41"/>
        <v/>
      </c>
      <c r="N901" s="27"/>
      <c r="W901" s="36"/>
      <c r="X901" s="37"/>
    </row>
    <row r="902" spans="1:24" x14ac:dyDescent="0.2">
      <c r="A902" s="5">
        <v>892</v>
      </c>
      <c r="C902" s="92"/>
      <c r="E902" s="92"/>
      <c r="F902" s="5">
        <v>892</v>
      </c>
      <c r="H902" s="41" t="str">
        <f t="shared" si="39"/>
        <v/>
      </c>
      <c r="I902" s="19"/>
      <c r="K902" s="26"/>
      <c r="L902" s="42" t="str">
        <f t="shared" si="40"/>
        <v/>
      </c>
      <c r="M902" s="42" t="str">
        <f t="shared" si="41"/>
        <v/>
      </c>
      <c r="N902" s="27"/>
      <c r="W902" s="36"/>
      <c r="X902" s="37"/>
    </row>
    <row r="903" spans="1:24" x14ac:dyDescent="0.2">
      <c r="A903" s="5">
        <v>893</v>
      </c>
      <c r="C903" s="92"/>
      <c r="E903" s="92"/>
      <c r="F903" s="5">
        <v>893</v>
      </c>
      <c r="H903" s="41" t="str">
        <f t="shared" si="39"/>
        <v/>
      </c>
      <c r="I903" s="19"/>
      <c r="K903" s="26"/>
      <c r="L903" s="42" t="str">
        <f t="shared" si="40"/>
        <v/>
      </c>
      <c r="M903" s="42" t="str">
        <f t="shared" si="41"/>
        <v/>
      </c>
      <c r="N903" s="27"/>
      <c r="W903" s="36"/>
      <c r="X903" s="37"/>
    </row>
    <row r="904" spans="1:24" x14ac:dyDescent="0.2">
      <c r="A904" s="5">
        <v>894</v>
      </c>
      <c r="C904" s="92"/>
      <c r="E904" s="92"/>
      <c r="F904" s="5">
        <v>894</v>
      </c>
      <c r="H904" s="41" t="str">
        <f t="shared" si="39"/>
        <v/>
      </c>
      <c r="I904" s="19"/>
      <c r="K904" s="26"/>
      <c r="L904" s="42" t="str">
        <f t="shared" si="40"/>
        <v/>
      </c>
      <c r="M904" s="42" t="str">
        <f t="shared" si="41"/>
        <v/>
      </c>
      <c r="N904" s="27"/>
      <c r="W904" s="36"/>
      <c r="X904" s="37"/>
    </row>
    <row r="905" spans="1:24" x14ac:dyDescent="0.2">
      <c r="A905" s="5">
        <v>895</v>
      </c>
      <c r="C905" s="92"/>
      <c r="E905" s="92"/>
      <c r="F905" s="5">
        <v>895</v>
      </c>
      <c r="H905" s="41" t="str">
        <f t="shared" si="39"/>
        <v/>
      </c>
      <c r="I905" s="19"/>
      <c r="K905" s="26"/>
      <c r="L905" s="42" t="str">
        <f t="shared" si="40"/>
        <v/>
      </c>
      <c r="M905" s="42" t="str">
        <f t="shared" si="41"/>
        <v/>
      </c>
      <c r="N905" s="27"/>
      <c r="W905" s="36"/>
      <c r="X905" s="37"/>
    </row>
    <row r="906" spans="1:24" x14ac:dyDescent="0.2">
      <c r="A906" s="5">
        <v>896</v>
      </c>
      <c r="C906" s="92"/>
      <c r="E906" s="92"/>
      <c r="F906" s="5">
        <v>896</v>
      </c>
      <c r="H906" s="41" t="str">
        <f t="shared" si="39"/>
        <v/>
      </c>
      <c r="I906" s="19"/>
      <c r="K906" s="26"/>
      <c r="L906" s="42" t="str">
        <f t="shared" si="40"/>
        <v/>
      </c>
      <c r="M906" s="42" t="str">
        <f t="shared" si="41"/>
        <v/>
      </c>
      <c r="N906" s="27"/>
      <c r="W906" s="36"/>
      <c r="X906" s="37"/>
    </row>
    <row r="907" spans="1:24" x14ac:dyDescent="0.2">
      <c r="A907" s="5">
        <v>897</v>
      </c>
      <c r="C907" s="92"/>
      <c r="E907" s="92"/>
      <c r="F907" s="5">
        <v>897</v>
      </c>
      <c r="H907" s="41" t="str">
        <f t="shared" si="39"/>
        <v/>
      </c>
      <c r="I907" s="19"/>
      <c r="K907" s="26"/>
      <c r="L907" s="42" t="str">
        <f t="shared" si="40"/>
        <v/>
      </c>
      <c r="M907" s="42" t="str">
        <f t="shared" si="41"/>
        <v/>
      </c>
      <c r="N907" s="27"/>
      <c r="W907" s="36"/>
      <c r="X907" s="37"/>
    </row>
    <row r="908" spans="1:24" x14ac:dyDescent="0.2">
      <c r="A908" s="5">
        <v>898</v>
      </c>
      <c r="C908" s="92"/>
      <c r="E908" s="92"/>
      <c r="F908" s="5">
        <v>898</v>
      </c>
      <c r="H908" s="41" t="str">
        <f t="shared" ref="H908:H971" si="42">IF(C908="","",IF(C909=C908,0,1))</f>
        <v/>
      </c>
      <c r="I908" s="19"/>
      <c r="K908" s="26"/>
      <c r="L908" s="42" t="str">
        <f t="shared" ref="L908:L971" si="43">IF(E908="","",IF(E908&gt;E$1014,"A","B"))</f>
        <v/>
      </c>
      <c r="M908" s="42" t="str">
        <f t="shared" ref="M908:M971" si="44">IF(L908="","",IF(L909=L908,0,1))</f>
        <v/>
      </c>
      <c r="N908" s="27"/>
      <c r="W908" s="36"/>
      <c r="X908" s="37"/>
    </row>
    <row r="909" spans="1:24" x14ac:dyDescent="0.2">
      <c r="A909" s="5">
        <v>899</v>
      </c>
      <c r="C909" s="92"/>
      <c r="E909" s="92"/>
      <c r="F909" s="5">
        <v>899</v>
      </c>
      <c r="H909" s="41" t="str">
        <f t="shared" si="42"/>
        <v/>
      </c>
      <c r="I909" s="19"/>
      <c r="K909" s="26"/>
      <c r="L909" s="42" t="str">
        <f t="shared" si="43"/>
        <v/>
      </c>
      <c r="M909" s="42" t="str">
        <f t="shared" si="44"/>
        <v/>
      </c>
      <c r="N909" s="27"/>
      <c r="W909" s="36"/>
      <c r="X909" s="37"/>
    </row>
    <row r="910" spans="1:24" x14ac:dyDescent="0.2">
      <c r="A910" s="5">
        <v>900</v>
      </c>
      <c r="C910" s="92"/>
      <c r="E910" s="92"/>
      <c r="F910" s="5">
        <v>900</v>
      </c>
      <c r="H910" s="41" t="str">
        <f t="shared" si="42"/>
        <v/>
      </c>
      <c r="I910" s="19"/>
      <c r="K910" s="26"/>
      <c r="L910" s="42" t="str">
        <f t="shared" si="43"/>
        <v/>
      </c>
      <c r="M910" s="42" t="str">
        <f t="shared" si="44"/>
        <v/>
      </c>
      <c r="N910" s="27"/>
      <c r="W910" s="36"/>
      <c r="X910" s="37"/>
    </row>
    <row r="911" spans="1:24" x14ac:dyDescent="0.2">
      <c r="A911" s="5">
        <v>901</v>
      </c>
      <c r="C911" s="92"/>
      <c r="E911" s="92"/>
      <c r="F911" s="5">
        <v>901</v>
      </c>
      <c r="H911" s="41" t="str">
        <f t="shared" si="42"/>
        <v/>
      </c>
      <c r="I911" s="19"/>
      <c r="K911" s="26"/>
      <c r="L911" s="42" t="str">
        <f t="shared" si="43"/>
        <v/>
      </c>
      <c r="M911" s="42" t="str">
        <f t="shared" si="44"/>
        <v/>
      </c>
      <c r="N911" s="27"/>
      <c r="W911" s="36"/>
      <c r="X911" s="37"/>
    </row>
    <row r="912" spans="1:24" x14ac:dyDescent="0.2">
      <c r="A912" s="5">
        <v>902</v>
      </c>
      <c r="C912" s="92"/>
      <c r="E912" s="92"/>
      <c r="F912" s="5">
        <v>902</v>
      </c>
      <c r="H912" s="41" t="str">
        <f t="shared" si="42"/>
        <v/>
      </c>
      <c r="I912" s="19"/>
      <c r="K912" s="26"/>
      <c r="L912" s="42" t="str">
        <f t="shared" si="43"/>
        <v/>
      </c>
      <c r="M912" s="42" t="str">
        <f t="shared" si="44"/>
        <v/>
      </c>
      <c r="N912" s="27"/>
      <c r="W912" s="36"/>
      <c r="X912" s="37"/>
    </row>
    <row r="913" spans="1:24" x14ac:dyDescent="0.2">
      <c r="A913" s="5">
        <v>903</v>
      </c>
      <c r="C913" s="92"/>
      <c r="E913" s="92"/>
      <c r="F913" s="5">
        <v>903</v>
      </c>
      <c r="H913" s="41" t="str">
        <f t="shared" si="42"/>
        <v/>
      </c>
      <c r="I913" s="19"/>
      <c r="K913" s="26"/>
      <c r="L913" s="42" t="str">
        <f t="shared" si="43"/>
        <v/>
      </c>
      <c r="M913" s="42" t="str">
        <f t="shared" si="44"/>
        <v/>
      </c>
      <c r="N913" s="27"/>
      <c r="W913" s="36"/>
      <c r="X913" s="37"/>
    </row>
    <row r="914" spans="1:24" x14ac:dyDescent="0.2">
      <c r="A914" s="5">
        <v>904</v>
      </c>
      <c r="C914" s="92"/>
      <c r="E914" s="92"/>
      <c r="F914" s="5">
        <v>904</v>
      </c>
      <c r="H914" s="41" t="str">
        <f t="shared" si="42"/>
        <v/>
      </c>
      <c r="I914" s="19"/>
      <c r="K914" s="26"/>
      <c r="L914" s="42" t="str">
        <f t="shared" si="43"/>
        <v/>
      </c>
      <c r="M914" s="42" t="str">
        <f t="shared" si="44"/>
        <v/>
      </c>
      <c r="N914" s="27"/>
      <c r="W914" s="36"/>
      <c r="X914" s="37"/>
    </row>
    <row r="915" spans="1:24" x14ac:dyDescent="0.2">
      <c r="A915" s="5">
        <v>905</v>
      </c>
      <c r="C915" s="92"/>
      <c r="E915" s="92"/>
      <c r="F915" s="5">
        <v>905</v>
      </c>
      <c r="H915" s="41" t="str">
        <f t="shared" si="42"/>
        <v/>
      </c>
      <c r="I915" s="19"/>
      <c r="K915" s="26"/>
      <c r="L915" s="42" t="str">
        <f t="shared" si="43"/>
        <v/>
      </c>
      <c r="M915" s="42" t="str">
        <f t="shared" si="44"/>
        <v/>
      </c>
      <c r="N915" s="27"/>
      <c r="W915" s="36"/>
      <c r="X915" s="37"/>
    </row>
    <row r="916" spans="1:24" x14ac:dyDescent="0.2">
      <c r="A916" s="5">
        <v>906</v>
      </c>
      <c r="C916" s="92"/>
      <c r="E916" s="92"/>
      <c r="F916" s="5">
        <v>906</v>
      </c>
      <c r="H916" s="41" t="str">
        <f t="shared" si="42"/>
        <v/>
      </c>
      <c r="I916" s="19"/>
      <c r="K916" s="26"/>
      <c r="L916" s="42" t="str">
        <f t="shared" si="43"/>
        <v/>
      </c>
      <c r="M916" s="42" t="str">
        <f t="shared" si="44"/>
        <v/>
      </c>
      <c r="N916" s="27"/>
      <c r="W916" s="36"/>
      <c r="X916" s="37"/>
    </row>
    <row r="917" spans="1:24" x14ac:dyDescent="0.2">
      <c r="A917" s="5">
        <v>907</v>
      </c>
      <c r="C917" s="92"/>
      <c r="E917" s="92"/>
      <c r="F917" s="5">
        <v>907</v>
      </c>
      <c r="H917" s="41" t="str">
        <f t="shared" si="42"/>
        <v/>
      </c>
      <c r="I917" s="19"/>
      <c r="K917" s="26"/>
      <c r="L917" s="42" t="str">
        <f t="shared" si="43"/>
        <v/>
      </c>
      <c r="M917" s="42" t="str">
        <f t="shared" si="44"/>
        <v/>
      </c>
      <c r="N917" s="27"/>
      <c r="W917" s="36"/>
      <c r="X917" s="37"/>
    </row>
    <row r="918" spans="1:24" x14ac:dyDescent="0.2">
      <c r="A918" s="5">
        <v>908</v>
      </c>
      <c r="C918" s="92"/>
      <c r="E918" s="92"/>
      <c r="F918" s="5">
        <v>908</v>
      </c>
      <c r="H918" s="41" t="str">
        <f t="shared" si="42"/>
        <v/>
      </c>
      <c r="I918" s="19"/>
      <c r="K918" s="26"/>
      <c r="L918" s="42" t="str">
        <f t="shared" si="43"/>
        <v/>
      </c>
      <c r="M918" s="42" t="str">
        <f t="shared" si="44"/>
        <v/>
      </c>
      <c r="N918" s="27"/>
      <c r="W918" s="36"/>
      <c r="X918" s="37"/>
    </row>
    <row r="919" spans="1:24" x14ac:dyDescent="0.2">
      <c r="A919" s="5">
        <v>909</v>
      </c>
      <c r="C919" s="92"/>
      <c r="E919" s="92"/>
      <c r="F919" s="5">
        <v>909</v>
      </c>
      <c r="H919" s="41" t="str">
        <f t="shared" si="42"/>
        <v/>
      </c>
      <c r="I919" s="19"/>
      <c r="K919" s="26"/>
      <c r="L919" s="42" t="str">
        <f t="shared" si="43"/>
        <v/>
      </c>
      <c r="M919" s="42" t="str">
        <f t="shared" si="44"/>
        <v/>
      </c>
      <c r="N919" s="27"/>
      <c r="W919" s="36"/>
      <c r="X919" s="37"/>
    </row>
    <row r="920" spans="1:24" x14ac:dyDescent="0.2">
      <c r="A920" s="5">
        <v>910</v>
      </c>
      <c r="C920" s="92"/>
      <c r="E920" s="92"/>
      <c r="F920" s="5">
        <v>910</v>
      </c>
      <c r="H920" s="41" t="str">
        <f t="shared" si="42"/>
        <v/>
      </c>
      <c r="I920" s="19"/>
      <c r="K920" s="26"/>
      <c r="L920" s="42" t="str">
        <f t="shared" si="43"/>
        <v/>
      </c>
      <c r="M920" s="42" t="str">
        <f t="shared" si="44"/>
        <v/>
      </c>
      <c r="N920" s="27"/>
      <c r="W920" s="36"/>
      <c r="X920" s="37"/>
    </row>
    <row r="921" spans="1:24" x14ac:dyDescent="0.2">
      <c r="A921" s="5">
        <v>911</v>
      </c>
      <c r="C921" s="92"/>
      <c r="E921" s="92"/>
      <c r="F921" s="5">
        <v>911</v>
      </c>
      <c r="H921" s="41" t="str">
        <f t="shared" si="42"/>
        <v/>
      </c>
      <c r="I921" s="19"/>
      <c r="K921" s="26"/>
      <c r="L921" s="42" t="str">
        <f t="shared" si="43"/>
        <v/>
      </c>
      <c r="M921" s="42" t="str">
        <f t="shared" si="44"/>
        <v/>
      </c>
      <c r="N921" s="27"/>
      <c r="W921" s="36"/>
      <c r="X921" s="37"/>
    </row>
    <row r="922" spans="1:24" x14ac:dyDescent="0.2">
      <c r="A922" s="5">
        <v>912</v>
      </c>
      <c r="C922" s="92"/>
      <c r="E922" s="92"/>
      <c r="F922" s="5">
        <v>912</v>
      </c>
      <c r="H922" s="41" t="str">
        <f t="shared" si="42"/>
        <v/>
      </c>
      <c r="I922" s="19"/>
      <c r="K922" s="26"/>
      <c r="L922" s="42" t="str">
        <f t="shared" si="43"/>
        <v/>
      </c>
      <c r="M922" s="42" t="str">
        <f t="shared" si="44"/>
        <v/>
      </c>
      <c r="N922" s="27"/>
      <c r="W922" s="36"/>
      <c r="X922" s="37"/>
    </row>
    <row r="923" spans="1:24" x14ac:dyDescent="0.2">
      <c r="A923" s="5">
        <v>913</v>
      </c>
      <c r="C923" s="92"/>
      <c r="E923" s="92"/>
      <c r="F923" s="5">
        <v>913</v>
      </c>
      <c r="H923" s="41" t="str">
        <f t="shared" si="42"/>
        <v/>
      </c>
      <c r="I923" s="19"/>
      <c r="K923" s="26"/>
      <c r="L923" s="42" t="str">
        <f t="shared" si="43"/>
        <v/>
      </c>
      <c r="M923" s="42" t="str">
        <f t="shared" si="44"/>
        <v/>
      </c>
      <c r="N923" s="27"/>
      <c r="W923" s="36"/>
      <c r="X923" s="37"/>
    </row>
    <row r="924" spans="1:24" x14ac:dyDescent="0.2">
      <c r="A924" s="5">
        <v>914</v>
      </c>
      <c r="C924" s="92"/>
      <c r="E924" s="92"/>
      <c r="F924" s="5">
        <v>914</v>
      </c>
      <c r="H924" s="41" t="str">
        <f t="shared" si="42"/>
        <v/>
      </c>
      <c r="I924" s="19"/>
      <c r="K924" s="26"/>
      <c r="L924" s="42" t="str">
        <f t="shared" si="43"/>
        <v/>
      </c>
      <c r="M924" s="42" t="str">
        <f t="shared" si="44"/>
        <v/>
      </c>
      <c r="N924" s="27"/>
      <c r="W924" s="36"/>
      <c r="X924" s="37"/>
    </row>
    <row r="925" spans="1:24" x14ac:dyDescent="0.2">
      <c r="A925" s="5">
        <v>915</v>
      </c>
      <c r="C925" s="92"/>
      <c r="E925" s="92"/>
      <c r="F925" s="5">
        <v>915</v>
      </c>
      <c r="H925" s="41" t="str">
        <f t="shared" si="42"/>
        <v/>
      </c>
      <c r="I925" s="19"/>
      <c r="K925" s="26"/>
      <c r="L925" s="42" t="str">
        <f t="shared" si="43"/>
        <v/>
      </c>
      <c r="M925" s="42" t="str">
        <f t="shared" si="44"/>
        <v/>
      </c>
      <c r="N925" s="27"/>
      <c r="W925" s="36"/>
      <c r="X925" s="37"/>
    </row>
    <row r="926" spans="1:24" x14ac:dyDescent="0.2">
      <c r="A926" s="5">
        <v>916</v>
      </c>
      <c r="C926" s="92"/>
      <c r="E926" s="92"/>
      <c r="F926" s="5">
        <v>916</v>
      </c>
      <c r="H926" s="41" t="str">
        <f t="shared" si="42"/>
        <v/>
      </c>
      <c r="I926" s="19"/>
      <c r="K926" s="26"/>
      <c r="L926" s="42" t="str">
        <f t="shared" si="43"/>
        <v/>
      </c>
      <c r="M926" s="42" t="str">
        <f t="shared" si="44"/>
        <v/>
      </c>
      <c r="N926" s="27"/>
      <c r="W926" s="36"/>
      <c r="X926" s="37"/>
    </row>
    <row r="927" spans="1:24" x14ac:dyDescent="0.2">
      <c r="A927" s="5">
        <v>917</v>
      </c>
      <c r="C927" s="92"/>
      <c r="E927" s="92"/>
      <c r="F927" s="5">
        <v>917</v>
      </c>
      <c r="H927" s="41" t="str">
        <f t="shared" si="42"/>
        <v/>
      </c>
      <c r="I927" s="19"/>
      <c r="K927" s="26"/>
      <c r="L927" s="42" t="str">
        <f t="shared" si="43"/>
        <v/>
      </c>
      <c r="M927" s="42" t="str">
        <f t="shared" si="44"/>
        <v/>
      </c>
      <c r="N927" s="27"/>
      <c r="W927" s="36"/>
      <c r="X927" s="37"/>
    </row>
    <row r="928" spans="1:24" x14ac:dyDescent="0.2">
      <c r="A928" s="5">
        <v>918</v>
      </c>
      <c r="C928" s="92"/>
      <c r="E928" s="92"/>
      <c r="F928" s="5">
        <v>918</v>
      </c>
      <c r="H928" s="41" t="str">
        <f t="shared" si="42"/>
        <v/>
      </c>
      <c r="I928" s="19"/>
      <c r="K928" s="26"/>
      <c r="L928" s="42" t="str">
        <f t="shared" si="43"/>
        <v/>
      </c>
      <c r="M928" s="42" t="str">
        <f t="shared" si="44"/>
        <v/>
      </c>
      <c r="N928" s="27"/>
      <c r="W928" s="36"/>
      <c r="X928" s="37"/>
    </row>
    <row r="929" spans="1:24" x14ac:dyDescent="0.2">
      <c r="A929" s="5">
        <v>919</v>
      </c>
      <c r="C929" s="92"/>
      <c r="E929" s="92"/>
      <c r="F929" s="5">
        <v>919</v>
      </c>
      <c r="H929" s="41" t="str">
        <f t="shared" si="42"/>
        <v/>
      </c>
      <c r="I929" s="19"/>
      <c r="K929" s="26"/>
      <c r="L929" s="42" t="str">
        <f t="shared" si="43"/>
        <v/>
      </c>
      <c r="M929" s="42" t="str">
        <f t="shared" si="44"/>
        <v/>
      </c>
      <c r="N929" s="27"/>
      <c r="W929" s="36"/>
      <c r="X929" s="37"/>
    </row>
    <row r="930" spans="1:24" x14ac:dyDescent="0.2">
      <c r="A930" s="5">
        <v>920</v>
      </c>
      <c r="C930" s="92"/>
      <c r="E930" s="92"/>
      <c r="F930" s="5">
        <v>920</v>
      </c>
      <c r="H930" s="41" t="str">
        <f t="shared" si="42"/>
        <v/>
      </c>
      <c r="I930" s="19"/>
      <c r="K930" s="26"/>
      <c r="L930" s="42" t="str">
        <f t="shared" si="43"/>
        <v/>
      </c>
      <c r="M930" s="42" t="str">
        <f t="shared" si="44"/>
        <v/>
      </c>
      <c r="N930" s="27"/>
      <c r="W930" s="36"/>
      <c r="X930" s="37"/>
    </row>
    <row r="931" spans="1:24" x14ac:dyDescent="0.2">
      <c r="A931" s="5">
        <v>921</v>
      </c>
      <c r="C931" s="92"/>
      <c r="E931" s="92"/>
      <c r="F931" s="5">
        <v>921</v>
      </c>
      <c r="H931" s="41" t="str">
        <f t="shared" si="42"/>
        <v/>
      </c>
      <c r="I931" s="19"/>
      <c r="K931" s="26"/>
      <c r="L931" s="42" t="str">
        <f t="shared" si="43"/>
        <v/>
      </c>
      <c r="M931" s="42" t="str">
        <f t="shared" si="44"/>
        <v/>
      </c>
      <c r="N931" s="27"/>
      <c r="W931" s="36"/>
      <c r="X931" s="37"/>
    </row>
    <row r="932" spans="1:24" x14ac:dyDescent="0.2">
      <c r="A932" s="5">
        <v>922</v>
      </c>
      <c r="C932" s="92"/>
      <c r="E932" s="92"/>
      <c r="F932" s="5">
        <v>922</v>
      </c>
      <c r="H932" s="41" t="str">
        <f t="shared" si="42"/>
        <v/>
      </c>
      <c r="I932" s="19"/>
      <c r="K932" s="26"/>
      <c r="L932" s="42" t="str">
        <f t="shared" si="43"/>
        <v/>
      </c>
      <c r="M932" s="42" t="str">
        <f t="shared" si="44"/>
        <v/>
      </c>
      <c r="N932" s="27"/>
      <c r="W932" s="36"/>
      <c r="X932" s="37"/>
    </row>
    <row r="933" spans="1:24" x14ac:dyDescent="0.2">
      <c r="A933" s="5">
        <v>923</v>
      </c>
      <c r="C933" s="92"/>
      <c r="E933" s="92"/>
      <c r="F933" s="5">
        <v>923</v>
      </c>
      <c r="H933" s="41" t="str">
        <f t="shared" si="42"/>
        <v/>
      </c>
      <c r="I933" s="19"/>
      <c r="K933" s="26"/>
      <c r="L933" s="42" t="str">
        <f t="shared" si="43"/>
        <v/>
      </c>
      <c r="M933" s="42" t="str">
        <f t="shared" si="44"/>
        <v/>
      </c>
      <c r="N933" s="27"/>
      <c r="W933" s="36"/>
      <c r="X933" s="37"/>
    </row>
    <row r="934" spans="1:24" x14ac:dyDescent="0.2">
      <c r="A934" s="5">
        <v>924</v>
      </c>
      <c r="C934" s="92"/>
      <c r="E934" s="92"/>
      <c r="F934" s="5">
        <v>924</v>
      </c>
      <c r="H934" s="41" t="str">
        <f t="shared" si="42"/>
        <v/>
      </c>
      <c r="I934" s="19"/>
      <c r="K934" s="26"/>
      <c r="L934" s="42" t="str">
        <f t="shared" si="43"/>
        <v/>
      </c>
      <c r="M934" s="42" t="str">
        <f t="shared" si="44"/>
        <v/>
      </c>
      <c r="N934" s="27"/>
      <c r="W934" s="36"/>
      <c r="X934" s="37"/>
    </row>
    <row r="935" spans="1:24" x14ac:dyDescent="0.2">
      <c r="A935" s="5">
        <v>925</v>
      </c>
      <c r="C935" s="92"/>
      <c r="E935" s="92"/>
      <c r="F935" s="5">
        <v>925</v>
      </c>
      <c r="H935" s="41" t="str">
        <f t="shared" si="42"/>
        <v/>
      </c>
      <c r="I935" s="19"/>
      <c r="K935" s="26"/>
      <c r="L935" s="42" t="str">
        <f t="shared" si="43"/>
        <v/>
      </c>
      <c r="M935" s="42" t="str">
        <f t="shared" si="44"/>
        <v/>
      </c>
      <c r="N935" s="27"/>
      <c r="W935" s="36"/>
      <c r="X935" s="37"/>
    </row>
    <row r="936" spans="1:24" x14ac:dyDescent="0.2">
      <c r="A936" s="5">
        <v>926</v>
      </c>
      <c r="C936" s="92"/>
      <c r="E936" s="92"/>
      <c r="F936" s="5">
        <v>926</v>
      </c>
      <c r="H936" s="41" t="str">
        <f t="shared" si="42"/>
        <v/>
      </c>
      <c r="I936" s="19"/>
      <c r="K936" s="26"/>
      <c r="L936" s="42" t="str">
        <f t="shared" si="43"/>
        <v/>
      </c>
      <c r="M936" s="42" t="str">
        <f t="shared" si="44"/>
        <v/>
      </c>
      <c r="N936" s="27"/>
      <c r="W936" s="36"/>
      <c r="X936" s="37"/>
    </row>
    <row r="937" spans="1:24" x14ac:dyDescent="0.2">
      <c r="A937" s="5">
        <v>927</v>
      </c>
      <c r="C937" s="92"/>
      <c r="E937" s="92"/>
      <c r="F937" s="5">
        <v>927</v>
      </c>
      <c r="H937" s="41" t="str">
        <f t="shared" si="42"/>
        <v/>
      </c>
      <c r="I937" s="19"/>
      <c r="K937" s="26"/>
      <c r="L937" s="42" t="str">
        <f t="shared" si="43"/>
        <v/>
      </c>
      <c r="M937" s="42" t="str">
        <f t="shared" si="44"/>
        <v/>
      </c>
      <c r="N937" s="27"/>
      <c r="W937" s="36"/>
      <c r="X937" s="37"/>
    </row>
    <row r="938" spans="1:24" x14ac:dyDescent="0.2">
      <c r="A938" s="5">
        <v>928</v>
      </c>
      <c r="C938" s="92"/>
      <c r="E938" s="92"/>
      <c r="F938" s="5">
        <v>928</v>
      </c>
      <c r="H938" s="41" t="str">
        <f t="shared" si="42"/>
        <v/>
      </c>
      <c r="I938" s="19"/>
      <c r="K938" s="26"/>
      <c r="L938" s="42" t="str">
        <f t="shared" si="43"/>
        <v/>
      </c>
      <c r="M938" s="42" t="str">
        <f t="shared" si="44"/>
        <v/>
      </c>
      <c r="N938" s="27"/>
      <c r="W938" s="36"/>
      <c r="X938" s="37"/>
    </row>
    <row r="939" spans="1:24" x14ac:dyDescent="0.2">
      <c r="A939" s="5">
        <v>929</v>
      </c>
      <c r="C939" s="92"/>
      <c r="E939" s="92"/>
      <c r="F939" s="5">
        <v>929</v>
      </c>
      <c r="H939" s="41" t="str">
        <f t="shared" si="42"/>
        <v/>
      </c>
      <c r="I939" s="19"/>
      <c r="K939" s="26"/>
      <c r="L939" s="42" t="str">
        <f t="shared" si="43"/>
        <v/>
      </c>
      <c r="M939" s="42" t="str">
        <f t="shared" si="44"/>
        <v/>
      </c>
      <c r="N939" s="27"/>
      <c r="W939" s="36"/>
      <c r="X939" s="37"/>
    </row>
    <row r="940" spans="1:24" x14ac:dyDescent="0.2">
      <c r="A940" s="5">
        <v>930</v>
      </c>
      <c r="C940" s="92"/>
      <c r="E940" s="92"/>
      <c r="F940" s="5">
        <v>930</v>
      </c>
      <c r="H940" s="41" t="str">
        <f t="shared" si="42"/>
        <v/>
      </c>
      <c r="I940" s="19"/>
      <c r="K940" s="26"/>
      <c r="L940" s="42" t="str">
        <f t="shared" si="43"/>
        <v/>
      </c>
      <c r="M940" s="42" t="str">
        <f t="shared" si="44"/>
        <v/>
      </c>
      <c r="N940" s="27"/>
      <c r="W940" s="36"/>
      <c r="X940" s="37"/>
    </row>
    <row r="941" spans="1:24" x14ac:dyDescent="0.2">
      <c r="A941" s="5">
        <v>931</v>
      </c>
      <c r="C941" s="92"/>
      <c r="E941" s="92"/>
      <c r="F941" s="5">
        <v>931</v>
      </c>
      <c r="H941" s="41" t="str">
        <f t="shared" si="42"/>
        <v/>
      </c>
      <c r="I941" s="19"/>
      <c r="K941" s="26"/>
      <c r="L941" s="42" t="str">
        <f t="shared" si="43"/>
        <v/>
      </c>
      <c r="M941" s="42" t="str">
        <f t="shared" si="44"/>
        <v/>
      </c>
      <c r="N941" s="27"/>
      <c r="W941" s="36"/>
      <c r="X941" s="37"/>
    </row>
    <row r="942" spans="1:24" x14ac:dyDescent="0.2">
      <c r="A942" s="5">
        <v>932</v>
      </c>
      <c r="C942" s="92"/>
      <c r="E942" s="92"/>
      <c r="F942" s="5">
        <v>932</v>
      </c>
      <c r="H942" s="41" t="str">
        <f t="shared" si="42"/>
        <v/>
      </c>
      <c r="I942" s="19"/>
      <c r="K942" s="26"/>
      <c r="L942" s="42" t="str">
        <f t="shared" si="43"/>
        <v/>
      </c>
      <c r="M942" s="42" t="str">
        <f t="shared" si="44"/>
        <v/>
      </c>
      <c r="N942" s="27"/>
      <c r="W942" s="36"/>
      <c r="X942" s="37"/>
    </row>
    <row r="943" spans="1:24" x14ac:dyDescent="0.2">
      <c r="A943" s="5">
        <v>933</v>
      </c>
      <c r="C943" s="92"/>
      <c r="E943" s="92"/>
      <c r="F943" s="5">
        <v>933</v>
      </c>
      <c r="H943" s="41" t="str">
        <f t="shared" si="42"/>
        <v/>
      </c>
      <c r="I943" s="19"/>
      <c r="K943" s="26"/>
      <c r="L943" s="42" t="str">
        <f t="shared" si="43"/>
        <v/>
      </c>
      <c r="M943" s="42" t="str">
        <f t="shared" si="44"/>
        <v/>
      </c>
      <c r="N943" s="27"/>
      <c r="W943" s="36"/>
      <c r="X943" s="37"/>
    </row>
    <row r="944" spans="1:24" x14ac:dyDescent="0.2">
      <c r="A944" s="5">
        <v>934</v>
      </c>
      <c r="C944" s="92"/>
      <c r="E944" s="92"/>
      <c r="F944" s="5">
        <v>934</v>
      </c>
      <c r="H944" s="41" t="str">
        <f t="shared" si="42"/>
        <v/>
      </c>
      <c r="I944" s="19"/>
      <c r="K944" s="26"/>
      <c r="L944" s="42" t="str">
        <f t="shared" si="43"/>
        <v/>
      </c>
      <c r="M944" s="42" t="str">
        <f t="shared" si="44"/>
        <v/>
      </c>
      <c r="N944" s="27"/>
      <c r="W944" s="36"/>
      <c r="X944" s="37"/>
    </row>
    <row r="945" spans="1:24" x14ac:dyDescent="0.2">
      <c r="A945" s="5">
        <v>935</v>
      </c>
      <c r="C945" s="92"/>
      <c r="E945" s="92"/>
      <c r="F945" s="5">
        <v>935</v>
      </c>
      <c r="H945" s="41" t="str">
        <f t="shared" si="42"/>
        <v/>
      </c>
      <c r="I945" s="19"/>
      <c r="K945" s="26"/>
      <c r="L945" s="42" t="str">
        <f t="shared" si="43"/>
        <v/>
      </c>
      <c r="M945" s="42" t="str">
        <f t="shared" si="44"/>
        <v/>
      </c>
      <c r="N945" s="27"/>
      <c r="W945" s="36"/>
      <c r="X945" s="37"/>
    </row>
    <row r="946" spans="1:24" x14ac:dyDescent="0.2">
      <c r="A946" s="5">
        <v>936</v>
      </c>
      <c r="C946" s="92"/>
      <c r="E946" s="92"/>
      <c r="F946" s="5">
        <v>936</v>
      </c>
      <c r="H946" s="41" t="str">
        <f t="shared" si="42"/>
        <v/>
      </c>
      <c r="I946" s="19"/>
      <c r="K946" s="26"/>
      <c r="L946" s="42" t="str">
        <f t="shared" si="43"/>
        <v/>
      </c>
      <c r="M946" s="42" t="str">
        <f t="shared" si="44"/>
        <v/>
      </c>
      <c r="N946" s="27"/>
      <c r="W946" s="36"/>
      <c r="X946" s="37"/>
    </row>
    <row r="947" spans="1:24" x14ac:dyDescent="0.2">
      <c r="A947" s="5">
        <v>937</v>
      </c>
      <c r="C947" s="92"/>
      <c r="E947" s="92"/>
      <c r="F947" s="5">
        <v>937</v>
      </c>
      <c r="H947" s="41" t="str">
        <f t="shared" si="42"/>
        <v/>
      </c>
      <c r="I947" s="19"/>
      <c r="K947" s="26"/>
      <c r="L947" s="42" t="str">
        <f t="shared" si="43"/>
        <v/>
      </c>
      <c r="M947" s="42" t="str">
        <f t="shared" si="44"/>
        <v/>
      </c>
      <c r="N947" s="27"/>
      <c r="W947" s="36"/>
      <c r="X947" s="37"/>
    </row>
    <row r="948" spans="1:24" x14ac:dyDescent="0.2">
      <c r="A948" s="5">
        <v>938</v>
      </c>
      <c r="C948" s="92"/>
      <c r="E948" s="92"/>
      <c r="F948" s="5">
        <v>938</v>
      </c>
      <c r="H948" s="41" t="str">
        <f t="shared" si="42"/>
        <v/>
      </c>
      <c r="I948" s="19"/>
      <c r="K948" s="26"/>
      <c r="L948" s="42" t="str">
        <f t="shared" si="43"/>
        <v/>
      </c>
      <c r="M948" s="42" t="str">
        <f t="shared" si="44"/>
        <v/>
      </c>
      <c r="N948" s="27"/>
      <c r="W948" s="36"/>
      <c r="X948" s="37"/>
    </row>
    <row r="949" spans="1:24" x14ac:dyDescent="0.2">
      <c r="A949" s="5">
        <v>939</v>
      </c>
      <c r="C949" s="92"/>
      <c r="E949" s="92"/>
      <c r="F949" s="5">
        <v>939</v>
      </c>
      <c r="H949" s="41" t="str">
        <f t="shared" si="42"/>
        <v/>
      </c>
      <c r="I949" s="19"/>
      <c r="K949" s="26"/>
      <c r="L949" s="42" t="str">
        <f t="shared" si="43"/>
        <v/>
      </c>
      <c r="M949" s="42" t="str">
        <f t="shared" si="44"/>
        <v/>
      </c>
      <c r="N949" s="27"/>
      <c r="W949" s="36"/>
      <c r="X949" s="37"/>
    </row>
    <row r="950" spans="1:24" x14ac:dyDescent="0.2">
      <c r="A950" s="5">
        <v>940</v>
      </c>
      <c r="C950" s="92"/>
      <c r="E950" s="92"/>
      <c r="F950" s="5">
        <v>940</v>
      </c>
      <c r="H950" s="41" t="str">
        <f t="shared" si="42"/>
        <v/>
      </c>
      <c r="I950" s="19"/>
      <c r="K950" s="26"/>
      <c r="L950" s="42" t="str">
        <f t="shared" si="43"/>
        <v/>
      </c>
      <c r="M950" s="42" t="str">
        <f t="shared" si="44"/>
        <v/>
      </c>
      <c r="N950" s="27"/>
      <c r="W950" s="36"/>
      <c r="X950" s="37"/>
    </row>
    <row r="951" spans="1:24" x14ac:dyDescent="0.2">
      <c r="A951" s="5">
        <v>941</v>
      </c>
      <c r="C951" s="92"/>
      <c r="E951" s="92"/>
      <c r="F951" s="5">
        <v>941</v>
      </c>
      <c r="H951" s="41" t="str">
        <f t="shared" si="42"/>
        <v/>
      </c>
      <c r="I951" s="19"/>
      <c r="K951" s="26"/>
      <c r="L951" s="42" t="str">
        <f t="shared" si="43"/>
        <v/>
      </c>
      <c r="M951" s="42" t="str">
        <f t="shared" si="44"/>
        <v/>
      </c>
      <c r="N951" s="27"/>
      <c r="W951" s="36"/>
      <c r="X951" s="37"/>
    </row>
    <row r="952" spans="1:24" x14ac:dyDescent="0.2">
      <c r="A952" s="5">
        <v>942</v>
      </c>
      <c r="C952" s="92"/>
      <c r="E952" s="92"/>
      <c r="F952" s="5">
        <v>942</v>
      </c>
      <c r="H952" s="41" t="str">
        <f t="shared" si="42"/>
        <v/>
      </c>
      <c r="I952" s="19"/>
      <c r="K952" s="26"/>
      <c r="L952" s="42" t="str">
        <f t="shared" si="43"/>
        <v/>
      </c>
      <c r="M952" s="42" t="str">
        <f t="shared" si="44"/>
        <v/>
      </c>
      <c r="N952" s="27"/>
      <c r="W952" s="36"/>
      <c r="X952" s="37"/>
    </row>
    <row r="953" spans="1:24" x14ac:dyDescent="0.2">
      <c r="A953" s="5">
        <v>943</v>
      </c>
      <c r="C953" s="92"/>
      <c r="E953" s="92"/>
      <c r="F953" s="5">
        <v>943</v>
      </c>
      <c r="H953" s="41" t="str">
        <f t="shared" si="42"/>
        <v/>
      </c>
      <c r="I953" s="19"/>
      <c r="K953" s="26"/>
      <c r="L953" s="42" t="str">
        <f t="shared" si="43"/>
        <v/>
      </c>
      <c r="M953" s="42" t="str">
        <f t="shared" si="44"/>
        <v/>
      </c>
      <c r="N953" s="27"/>
      <c r="W953" s="36"/>
      <c r="X953" s="37"/>
    </row>
    <row r="954" spans="1:24" x14ac:dyDescent="0.2">
      <c r="A954" s="5">
        <v>944</v>
      </c>
      <c r="C954" s="92"/>
      <c r="E954" s="92"/>
      <c r="F954" s="5">
        <v>944</v>
      </c>
      <c r="H954" s="41" t="str">
        <f t="shared" si="42"/>
        <v/>
      </c>
      <c r="I954" s="19"/>
      <c r="K954" s="26"/>
      <c r="L954" s="42" t="str">
        <f t="shared" si="43"/>
        <v/>
      </c>
      <c r="M954" s="42" t="str">
        <f t="shared" si="44"/>
        <v/>
      </c>
      <c r="N954" s="27"/>
      <c r="W954" s="36"/>
      <c r="X954" s="37"/>
    </row>
    <row r="955" spans="1:24" x14ac:dyDescent="0.2">
      <c r="A955" s="5">
        <v>945</v>
      </c>
      <c r="C955" s="92"/>
      <c r="E955" s="92"/>
      <c r="F955" s="5">
        <v>945</v>
      </c>
      <c r="H955" s="41" t="str">
        <f t="shared" si="42"/>
        <v/>
      </c>
      <c r="I955" s="19"/>
      <c r="K955" s="26"/>
      <c r="L955" s="42" t="str">
        <f t="shared" si="43"/>
        <v/>
      </c>
      <c r="M955" s="42" t="str">
        <f t="shared" si="44"/>
        <v/>
      </c>
      <c r="N955" s="27"/>
      <c r="W955" s="36"/>
      <c r="X955" s="37"/>
    </row>
    <row r="956" spans="1:24" x14ac:dyDescent="0.2">
      <c r="A956" s="5">
        <v>946</v>
      </c>
      <c r="C956" s="92"/>
      <c r="E956" s="92"/>
      <c r="F956" s="5">
        <v>946</v>
      </c>
      <c r="H956" s="41" t="str">
        <f t="shared" si="42"/>
        <v/>
      </c>
      <c r="I956" s="19"/>
      <c r="K956" s="26"/>
      <c r="L956" s="42" t="str">
        <f t="shared" si="43"/>
        <v/>
      </c>
      <c r="M956" s="42" t="str">
        <f t="shared" si="44"/>
        <v/>
      </c>
      <c r="N956" s="27"/>
      <c r="W956" s="36"/>
      <c r="X956" s="37"/>
    </row>
    <row r="957" spans="1:24" x14ac:dyDescent="0.2">
      <c r="A957" s="5">
        <v>947</v>
      </c>
      <c r="C957" s="92"/>
      <c r="E957" s="92"/>
      <c r="F957" s="5">
        <v>947</v>
      </c>
      <c r="H957" s="41" t="str">
        <f t="shared" si="42"/>
        <v/>
      </c>
      <c r="I957" s="19"/>
      <c r="K957" s="26"/>
      <c r="L957" s="42" t="str">
        <f t="shared" si="43"/>
        <v/>
      </c>
      <c r="M957" s="42" t="str">
        <f t="shared" si="44"/>
        <v/>
      </c>
      <c r="N957" s="27"/>
      <c r="W957" s="36"/>
      <c r="X957" s="37"/>
    </row>
    <row r="958" spans="1:24" x14ac:dyDescent="0.2">
      <c r="A958" s="5">
        <v>948</v>
      </c>
      <c r="C958" s="92"/>
      <c r="E958" s="92"/>
      <c r="F958" s="5">
        <v>948</v>
      </c>
      <c r="H958" s="41" t="str">
        <f t="shared" si="42"/>
        <v/>
      </c>
      <c r="I958" s="19"/>
      <c r="K958" s="26"/>
      <c r="L958" s="42" t="str">
        <f t="shared" si="43"/>
        <v/>
      </c>
      <c r="M958" s="42" t="str">
        <f t="shared" si="44"/>
        <v/>
      </c>
      <c r="N958" s="27"/>
      <c r="W958" s="36"/>
      <c r="X958" s="37"/>
    </row>
    <row r="959" spans="1:24" x14ac:dyDescent="0.2">
      <c r="A959" s="5">
        <v>949</v>
      </c>
      <c r="C959" s="92"/>
      <c r="E959" s="92"/>
      <c r="F959" s="5">
        <v>949</v>
      </c>
      <c r="H959" s="41" t="str">
        <f t="shared" si="42"/>
        <v/>
      </c>
      <c r="I959" s="19"/>
      <c r="K959" s="26"/>
      <c r="L959" s="42" t="str">
        <f t="shared" si="43"/>
        <v/>
      </c>
      <c r="M959" s="42" t="str">
        <f t="shared" si="44"/>
        <v/>
      </c>
      <c r="N959" s="27"/>
      <c r="W959" s="36"/>
      <c r="X959" s="37"/>
    </row>
    <row r="960" spans="1:24" x14ac:dyDescent="0.2">
      <c r="A960" s="5">
        <v>950</v>
      </c>
      <c r="C960" s="92"/>
      <c r="E960" s="92"/>
      <c r="F960" s="5">
        <v>950</v>
      </c>
      <c r="H960" s="41" t="str">
        <f t="shared" si="42"/>
        <v/>
      </c>
      <c r="I960" s="19"/>
      <c r="K960" s="26"/>
      <c r="L960" s="42" t="str">
        <f t="shared" si="43"/>
        <v/>
      </c>
      <c r="M960" s="42" t="str">
        <f t="shared" si="44"/>
        <v/>
      </c>
      <c r="N960" s="27"/>
      <c r="W960" s="36"/>
      <c r="X960" s="37"/>
    </row>
    <row r="961" spans="1:24" x14ac:dyDescent="0.2">
      <c r="A961" s="5">
        <v>951</v>
      </c>
      <c r="C961" s="92"/>
      <c r="E961" s="92"/>
      <c r="F961" s="5">
        <v>951</v>
      </c>
      <c r="H961" s="41" t="str">
        <f t="shared" si="42"/>
        <v/>
      </c>
      <c r="I961" s="19"/>
      <c r="K961" s="26"/>
      <c r="L961" s="42" t="str">
        <f t="shared" si="43"/>
        <v/>
      </c>
      <c r="M961" s="42" t="str">
        <f t="shared" si="44"/>
        <v/>
      </c>
      <c r="N961" s="27"/>
      <c r="W961" s="36"/>
      <c r="X961" s="37"/>
    </row>
    <row r="962" spans="1:24" x14ac:dyDescent="0.2">
      <c r="A962" s="5">
        <v>952</v>
      </c>
      <c r="C962" s="92"/>
      <c r="E962" s="92"/>
      <c r="F962" s="5">
        <v>952</v>
      </c>
      <c r="H962" s="41" t="str">
        <f t="shared" si="42"/>
        <v/>
      </c>
      <c r="I962" s="19"/>
      <c r="K962" s="26"/>
      <c r="L962" s="42" t="str">
        <f t="shared" si="43"/>
        <v/>
      </c>
      <c r="M962" s="42" t="str">
        <f t="shared" si="44"/>
        <v/>
      </c>
      <c r="N962" s="27"/>
      <c r="W962" s="36"/>
      <c r="X962" s="37"/>
    </row>
    <row r="963" spans="1:24" x14ac:dyDescent="0.2">
      <c r="A963" s="5">
        <v>953</v>
      </c>
      <c r="C963" s="92"/>
      <c r="E963" s="92"/>
      <c r="F963" s="5">
        <v>953</v>
      </c>
      <c r="H963" s="41" t="str">
        <f t="shared" si="42"/>
        <v/>
      </c>
      <c r="I963" s="19"/>
      <c r="K963" s="26"/>
      <c r="L963" s="42" t="str">
        <f t="shared" si="43"/>
        <v/>
      </c>
      <c r="M963" s="42" t="str">
        <f t="shared" si="44"/>
        <v/>
      </c>
      <c r="N963" s="27"/>
      <c r="W963" s="36"/>
      <c r="X963" s="37"/>
    </row>
    <row r="964" spans="1:24" x14ac:dyDescent="0.2">
      <c r="A964" s="5">
        <v>954</v>
      </c>
      <c r="C964" s="92"/>
      <c r="E964" s="92"/>
      <c r="F964" s="5">
        <v>954</v>
      </c>
      <c r="H964" s="41" t="str">
        <f t="shared" si="42"/>
        <v/>
      </c>
      <c r="I964" s="19"/>
      <c r="K964" s="26"/>
      <c r="L964" s="42" t="str">
        <f t="shared" si="43"/>
        <v/>
      </c>
      <c r="M964" s="42" t="str">
        <f t="shared" si="44"/>
        <v/>
      </c>
      <c r="N964" s="27"/>
      <c r="W964" s="36"/>
      <c r="X964" s="37"/>
    </row>
    <row r="965" spans="1:24" x14ac:dyDescent="0.2">
      <c r="A965" s="5">
        <v>955</v>
      </c>
      <c r="C965" s="92"/>
      <c r="E965" s="92"/>
      <c r="F965" s="5">
        <v>955</v>
      </c>
      <c r="H965" s="41" t="str">
        <f t="shared" si="42"/>
        <v/>
      </c>
      <c r="I965" s="19"/>
      <c r="K965" s="26"/>
      <c r="L965" s="42" t="str">
        <f t="shared" si="43"/>
        <v/>
      </c>
      <c r="M965" s="42" t="str">
        <f t="shared" si="44"/>
        <v/>
      </c>
      <c r="N965" s="27"/>
      <c r="W965" s="36"/>
      <c r="X965" s="37"/>
    </row>
    <row r="966" spans="1:24" x14ac:dyDescent="0.2">
      <c r="A966" s="5">
        <v>956</v>
      </c>
      <c r="C966" s="92"/>
      <c r="E966" s="92"/>
      <c r="F966" s="5">
        <v>956</v>
      </c>
      <c r="H966" s="41" t="str">
        <f t="shared" si="42"/>
        <v/>
      </c>
      <c r="I966" s="19"/>
      <c r="K966" s="26"/>
      <c r="L966" s="42" t="str">
        <f t="shared" si="43"/>
        <v/>
      </c>
      <c r="M966" s="42" t="str">
        <f t="shared" si="44"/>
        <v/>
      </c>
      <c r="N966" s="27"/>
      <c r="W966" s="36"/>
      <c r="X966" s="37"/>
    </row>
    <row r="967" spans="1:24" x14ac:dyDescent="0.2">
      <c r="A967" s="5">
        <v>957</v>
      </c>
      <c r="C967" s="92"/>
      <c r="E967" s="92"/>
      <c r="F967" s="5">
        <v>957</v>
      </c>
      <c r="H967" s="41" t="str">
        <f t="shared" si="42"/>
        <v/>
      </c>
      <c r="I967" s="19"/>
      <c r="K967" s="26"/>
      <c r="L967" s="42" t="str">
        <f t="shared" si="43"/>
        <v/>
      </c>
      <c r="M967" s="42" t="str">
        <f t="shared" si="44"/>
        <v/>
      </c>
      <c r="N967" s="27"/>
      <c r="W967" s="36"/>
      <c r="X967" s="37"/>
    </row>
    <row r="968" spans="1:24" x14ac:dyDescent="0.2">
      <c r="A968" s="5">
        <v>958</v>
      </c>
      <c r="C968" s="92"/>
      <c r="E968" s="92"/>
      <c r="F968" s="5">
        <v>958</v>
      </c>
      <c r="H968" s="41" t="str">
        <f t="shared" si="42"/>
        <v/>
      </c>
      <c r="I968" s="19"/>
      <c r="K968" s="26"/>
      <c r="L968" s="42" t="str">
        <f t="shared" si="43"/>
        <v/>
      </c>
      <c r="M968" s="42" t="str">
        <f t="shared" si="44"/>
        <v/>
      </c>
      <c r="N968" s="27"/>
      <c r="W968" s="36"/>
      <c r="X968" s="37"/>
    </row>
    <row r="969" spans="1:24" x14ac:dyDescent="0.2">
      <c r="A969" s="5">
        <v>959</v>
      </c>
      <c r="C969" s="92"/>
      <c r="E969" s="92"/>
      <c r="F969" s="5">
        <v>959</v>
      </c>
      <c r="H969" s="41" t="str">
        <f t="shared" si="42"/>
        <v/>
      </c>
      <c r="I969" s="19"/>
      <c r="K969" s="26"/>
      <c r="L969" s="42" t="str">
        <f t="shared" si="43"/>
        <v/>
      </c>
      <c r="M969" s="42" t="str">
        <f t="shared" si="44"/>
        <v/>
      </c>
      <c r="N969" s="27"/>
      <c r="W969" s="36"/>
      <c r="X969" s="37"/>
    </row>
    <row r="970" spans="1:24" x14ac:dyDescent="0.2">
      <c r="A970" s="5">
        <v>960</v>
      </c>
      <c r="C970" s="92"/>
      <c r="E970" s="92"/>
      <c r="F970" s="5">
        <v>960</v>
      </c>
      <c r="H970" s="41" t="str">
        <f t="shared" si="42"/>
        <v/>
      </c>
      <c r="I970" s="19"/>
      <c r="K970" s="26"/>
      <c r="L970" s="42" t="str">
        <f t="shared" si="43"/>
        <v/>
      </c>
      <c r="M970" s="42" t="str">
        <f t="shared" si="44"/>
        <v/>
      </c>
      <c r="N970" s="27"/>
      <c r="W970" s="36"/>
      <c r="X970" s="37"/>
    </row>
    <row r="971" spans="1:24" x14ac:dyDescent="0.2">
      <c r="A971" s="5">
        <v>961</v>
      </c>
      <c r="C971" s="92"/>
      <c r="E971" s="92"/>
      <c r="F971" s="5">
        <v>961</v>
      </c>
      <c r="H971" s="41" t="str">
        <f t="shared" si="42"/>
        <v/>
      </c>
      <c r="I971" s="19"/>
      <c r="K971" s="26"/>
      <c r="L971" s="42" t="str">
        <f t="shared" si="43"/>
        <v/>
      </c>
      <c r="M971" s="42" t="str">
        <f t="shared" si="44"/>
        <v/>
      </c>
      <c r="N971" s="27"/>
      <c r="W971" s="36"/>
      <c r="X971" s="37"/>
    </row>
    <row r="972" spans="1:24" x14ac:dyDescent="0.2">
      <c r="A972" s="5">
        <v>962</v>
      </c>
      <c r="C972" s="92"/>
      <c r="E972" s="92"/>
      <c r="F972" s="5">
        <v>962</v>
      </c>
      <c r="H972" s="41" t="str">
        <f t="shared" ref="H972:H1011" si="45">IF(C972="","",IF(C973=C972,0,1))</f>
        <v/>
      </c>
      <c r="I972" s="19"/>
      <c r="K972" s="26"/>
      <c r="L972" s="42" t="str">
        <f t="shared" ref="L972:L1011" si="46">IF(E972="","",IF(E972&gt;E$1014,"A","B"))</f>
        <v/>
      </c>
      <c r="M972" s="42" t="str">
        <f t="shared" ref="M972:M1011" si="47">IF(L972="","",IF(L973=L972,0,1))</f>
        <v/>
      </c>
      <c r="N972" s="27"/>
      <c r="W972" s="36"/>
      <c r="X972" s="37"/>
    </row>
    <row r="973" spans="1:24" x14ac:dyDescent="0.2">
      <c r="A973" s="5">
        <v>963</v>
      </c>
      <c r="C973" s="92"/>
      <c r="E973" s="92"/>
      <c r="F973" s="5">
        <v>963</v>
      </c>
      <c r="H973" s="41" t="str">
        <f t="shared" si="45"/>
        <v/>
      </c>
      <c r="I973" s="19"/>
      <c r="K973" s="26"/>
      <c r="L973" s="42" t="str">
        <f t="shared" si="46"/>
        <v/>
      </c>
      <c r="M973" s="42" t="str">
        <f t="shared" si="47"/>
        <v/>
      </c>
      <c r="N973" s="27"/>
      <c r="W973" s="36"/>
      <c r="X973" s="37"/>
    </row>
    <row r="974" spans="1:24" x14ac:dyDescent="0.2">
      <c r="A974" s="5">
        <v>964</v>
      </c>
      <c r="C974" s="92"/>
      <c r="E974" s="92"/>
      <c r="F974" s="5">
        <v>964</v>
      </c>
      <c r="H974" s="41" t="str">
        <f t="shared" si="45"/>
        <v/>
      </c>
      <c r="I974" s="19"/>
      <c r="K974" s="26"/>
      <c r="L974" s="42" t="str">
        <f t="shared" si="46"/>
        <v/>
      </c>
      <c r="M974" s="42" t="str">
        <f t="shared" si="47"/>
        <v/>
      </c>
      <c r="N974" s="27"/>
      <c r="W974" s="36"/>
      <c r="X974" s="37"/>
    </row>
    <row r="975" spans="1:24" x14ac:dyDescent="0.2">
      <c r="A975" s="5">
        <v>965</v>
      </c>
      <c r="C975" s="92"/>
      <c r="E975" s="92"/>
      <c r="F975" s="5">
        <v>965</v>
      </c>
      <c r="H975" s="41" t="str">
        <f t="shared" si="45"/>
        <v/>
      </c>
      <c r="I975" s="19"/>
      <c r="K975" s="26"/>
      <c r="L975" s="42" t="str">
        <f t="shared" si="46"/>
        <v/>
      </c>
      <c r="M975" s="42" t="str">
        <f t="shared" si="47"/>
        <v/>
      </c>
      <c r="N975" s="27"/>
      <c r="W975" s="36"/>
      <c r="X975" s="37"/>
    </row>
    <row r="976" spans="1:24" x14ac:dyDescent="0.2">
      <c r="A976" s="5">
        <v>966</v>
      </c>
      <c r="C976" s="92"/>
      <c r="E976" s="92"/>
      <c r="F976" s="5">
        <v>966</v>
      </c>
      <c r="H976" s="41" t="str">
        <f t="shared" si="45"/>
        <v/>
      </c>
      <c r="I976" s="19"/>
      <c r="K976" s="26"/>
      <c r="L976" s="42" t="str">
        <f t="shared" si="46"/>
        <v/>
      </c>
      <c r="M976" s="42" t="str">
        <f t="shared" si="47"/>
        <v/>
      </c>
      <c r="N976" s="27"/>
      <c r="W976" s="36"/>
      <c r="X976" s="37"/>
    </row>
    <row r="977" spans="1:24" x14ac:dyDescent="0.2">
      <c r="A977" s="5">
        <v>967</v>
      </c>
      <c r="C977" s="92"/>
      <c r="E977" s="92"/>
      <c r="F977" s="5">
        <v>967</v>
      </c>
      <c r="H977" s="41" t="str">
        <f t="shared" si="45"/>
        <v/>
      </c>
      <c r="I977" s="19"/>
      <c r="K977" s="26"/>
      <c r="L977" s="42" t="str">
        <f t="shared" si="46"/>
        <v/>
      </c>
      <c r="M977" s="42" t="str">
        <f t="shared" si="47"/>
        <v/>
      </c>
      <c r="N977" s="27"/>
      <c r="W977" s="36"/>
      <c r="X977" s="37"/>
    </row>
    <row r="978" spans="1:24" x14ac:dyDescent="0.2">
      <c r="A978" s="5">
        <v>968</v>
      </c>
      <c r="C978" s="92"/>
      <c r="E978" s="92"/>
      <c r="F978" s="5">
        <v>968</v>
      </c>
      <c r="H978" s="41" t="str">
        <f t="shared" si="45"/>
        <v/>
      </c>
      <c r="I978" s="19"/>
      <c r="K978" s="26"/>
      <c r="L978" s="42" t="str">
        <f t="shared" si="46"/>
        <v/>
      </c>
      <c r="M978" s="42" t="str">
        <f t="shared" si="47"/>
        <v/>
      </c>
      <c r="N978" s="27"/>
      <c r="W978" s="36"/>
      <c r="X978" s="37"/>
    </row>
    <row r="979" spans="1:24" x14ac:dyDescent="0.2">
      <c r="A979" s="5">
        <v>969</v>
      </c>
      <c r="C979" s="92"/>
      <c r="E979" s="92"/>
      <c r="F979" s="5">
        <v>969</v>
      </c>
      <c r="H979" s="41" t="str">
        <f t="shared" si="45"/>
        <v/>
      </c>
      <c r="I979" s="19"/>
      <c r="K979" s="26"/>
      <c r="L979" s="42" t="str">
        <f t="shared" si="46"/>
        <v/>
      </c>
      <c r="M979" s="42" t="str">
        <f t="shared" si="47"/>
        <v/>
      </c>
      <c r="N979" s="27"/>
      <c r="W979" s="36"/>
      <c r="X979" s="37"/>
    </row>
    <row r="980" spans="1:24" x14ac:dyDescent="0.2">
      <c r="A980" s="5">
        <v>970</v>
      </c>
      <c r="C980" s="92"/>
      <c r="E980" s="92"/>
      <c r="F980" s="5">
        <v>970</v>
      </c>
      <c r="H980" s="41" t="str">
        <f t="shared" si="45"/>
        <v/>
      </c>
      <c r="I980" s="19"/>
      <c r="K980" s="26"/>
      <c r="L980" s="42" t="str">
        <f t="shared" si="46"/>
        <v/>
      </c>
      <c r="M980" s="42" t="str">
        <f t="shared" si="47"/>
        <v/>
      </c>
      <c r="N980" s="27"/>
      <c r="W980" s="36"/>
      <c r="X980" s="37"/>
    </row>
    <row r="981" spans="1:24" x14ac:dyDescent="0.2">
      <c r="A981" s="5">
        <v>971</v>
      </c>
      <c r="C981" s="92"/>
      <c r="E981" s="92"/>
      <c r="F981" s="5">
        <v>971</v>
      </c>
      <c r="H981" s="41" t="str">
        <f t="shared" si="45"/>
        <v/>
      </c>
      <c r="I981" s="19"/>
      <c r="K981" s="26"/>
      <c r="L981" s="42" t="str">
        <f t="shared" si="46"/>
        <v/>
      </c>
      <c r="M981" s="42" t="str">
        <f t="shared" si="47"/>
        <v/>
      </c>
      <c r="N981" s="27"/>
      <c r="W981" s="36"/>
      <c r="X981" s="37"/>
    </row>
    <row r="982" spans="1:24" x14ac:dyDescent="0.2">
      <c r="A982" s="5">
        <v>972</v>
      </c>
      <c r="C982" s="92"/>
      <c r="E982" s="92"/>
      <c r="F982" s="5">
        <v>972</v>
      </c>
      <c r="H982" s="41" t="str">
        <f t="shared" si="45"/>
        <v/>
      </c>
      <c r="I982" s="19"/>
      <c r="K982" s="26"/>
      <c r="L982" s="42" t="str">
        <f t="shared" si="46"/>
        <v/>
      </c>
      <c r="M982" s="42" t="str">
        <f t="shared" si="47"/>
        <v/>
      </c>
      <c r="N982" s="27"/>
      <c r="W982" s="36"/>
      <c r="X982" s="37"/>
    </row>
    <row r="983" spans="1:24" x14ac:dyDescent="0.2">
      <c r="A983" s="5">
        <v>973</v>
      </c>
      <c r="C983" s="92"/>
      <c r="E983" s="92"/>
      <c r="F983" s="5">
        <v>973</v>
      </c>
      <c r="H983" s="41" t="str">
        <f t="shared" si="45"/>
        <v/>
      </c>
      <c r="I983" s="19"/>
      <c r="K983" s="26"/>
      <c r="L983" s="42" t="str">
        <f t="shared" si="46"/>
        <v/>
      </c>
      <c r="M983" s="42" t="str">
        <f t="shared" si="47"/>
        <v/>
      </c>
      <c r="N983" s="27"/>
      <c r="W983" s="36"/>
      <c r="X983" s="37"/>
    </row>
    <row r="984" spans="1:24" x14ac:dyDescent="0.2">
      <c r="A984" s="5">
        <v>974</v>
      </c>
      <c r="C984" s="92"/>
      <c r="E984" s="92"/>
      <c r="F984" s="5">
        <v>974</v>
      </c>
      <c r="H984" s="41" t="str">
        <f t="shared" si="45"/>
        <v/>
      </c>
      <c r="I984" s="19"/>
      <c r="K984" s="26"/>
      <c r="L984" s="42" t="str">
        <f t="shared" si="46"/>
        <v/>
      </c>
      <c r="M984" s="42" t="str">
        <f t="shared" si="47"/>
        <v/>
      </c>
      <c r="N984" s="27"/>
      <c r="W984" s="36"/>
      <c r="X984" s="37"/>
    </row>
    <row r="985" spans="1:24" x14ac:dyDescent="0.2">
      <c r="A985" s="5">
        <v>975</v>
      </c>
      <c r="C985" s="92"/>
      <c r="E985" s="92"/>
      <c r="F985" s="5">
        <v>975</v>
      </c>
      <c r="H985" s="41" t="str">
        <f t="shared" si="45"/>
        <v/>
      </c>
      <c r="I985" s="19"/>
      <c r="K985" s="26"/>
      <c r="L985" s="42" t="str">
        <f t="shared" si="46"/>
        <v/>
      </c>
      <c r="M985" s="42" t="str">
        <f t="shared" si="47"/>
        <v/>
      </c>
      <c r="N985" s="27"/>
      <c r="W985" s="36"/>
      <c r="X985" s="37"/>
    </row>
    <row r="986" spans="1:24" x14ac:dyDescent="0.2">
      <c r="A986" s="5">
        <v>976</v>
      </c>
      <c r="C986" s="92"/>
      <c r="E986" s="92"/>
      <c r="F986" s="5">
        <v>976</v>
      </c>
      <c r="H986" s="41" t="str">
        <f t="shared" si="45"/>
        <v/>
      </c>
      <c r="I986" s="19"/>
      <c r="K986" s="26"/>
      <c r="L986" s="42" t="str">
        <f t="shared" si="46"/>
        <v/>
      </c>
      <c r="M986" s="42" t="str">
        <f t="shared" si="47"/>
        <v/>
      </c>
      <c r="N986" s="27"/>
      <c r="W986" s="36"/>
      <c r="X986" s="37"/>
    </row>
    <row r="987" spans="1:24" x14ac:dyDescent="0.2">
      <c r="A987" s="5">
        <v>977</v>
      </c>
      <c r="C987" s="92"/>
      <c r="E987" s="92"/>
      <c r="F987" s="5">
        <v>977</v>
      </c>
      <c r="H987" s="41" t="str">
        <f t="shared" si="45"/>
        <v/>
      </c>
      <c r="I987" s="19"/>
      <c r="K987" s="26"/>
      <c r="L987" s="42" t="str">
        <f t="shared" si="46"/>
        <v/>
      </c>
      <c r="M987" s="42" t="str">
        <f t="shared" si="47"/>
        <v/>
      </c>
      <c r="N987" s="27"/>
      <c r="W987" s="36"/>
      <c r="X987" s="37"/>
    </row>
    <row r="988" spans="1:24" x14ac:dyDescent="0.2">
      <c r="A988" s="5">
        <v>978</v>
      </c>
      <c r="C988" s="92"/>
      <c r="E988" s="92"/>
      <c r="F988" s="5">
        <v>978</v>
      </c>
      <c r="H988" s="41" t="str">
        <f t="shared" si="45"/>
        <v/>
      </c>
      <c r="I988" s="19"/>
      <c r="K988" s="26"/>
      <c r="L988" s="42" t="str">
        <f t="shared" si="46"/>
        <v/>
      </c>
      <c r="M988" s="42" t="str">
        <f t="shared" si="47"/>
        <v/>
      </c>
      <c r="N988" s="27"/>
      <c r="W988" s="36"/>
      <c r="X988" s="37"/>
    </row>
    <row r="989" spans="1:24" x14ac:dyDescent="0.2">
      <c r="A989" s="5">
        <v>979</v>
      </c>
      <c r="C989" s="92"/>
      <c r="E989" s="92"/>
      <c r="F989" s="5">
        <v>979</v>
      </c>
      <c r="H989" s="41" t="str">
        <f t="shared" si="45"/>
        <v/>
      </c>
      <c r="I989" s="19"/>
      <c r="K989" s="26"/>
      <c r="L989" s="42" t="str">
        <f t="shared" si="46"/>
        <v/>
      </c>
      <c r="M989" s="42" t="str">
        <f t="shared" si="47"/>
        <v/>
      </c>
      <c r="N989" s="27"/>
      <c r="W989" s="36"/>
      <c r="X989" s="37"/>
    </row>
    <row r="990" spans="1:24" x14ac:dyDescent="0.2">
      <c r="A990" s="5">
        <v>980</v>
      </c>
      <c r="C990" s="92"/>
      <c r="E990" s="92"/>
      <c r="F990" s="5">
        <v>980</v>
      </c>
      <c r="H990" s="41" t="str">
        <f t="shared" si="45"/>
        <v/>
      </c>
      <c r="I990" s="19"/>
      <c r="K990" s="26"/>
      <c r="L990" s="42" t="str">
        <f t="shared" si="46"/>
        <v/>
      </c>
      <c r="M990" s="42" t="str">
        <f t="shared" si="47"/>
        <v/>
      </c>
      <c r="N990" s="27"/>
      <c r="W990" s="36"/>
      <c r="X990" s="37"/>
    </row>
    <row r="991" spans="1:24" x14ac:dyDescent="0.2">
      <c r="A991" s="5">
        <v>981</v>
      </c>
      <c r="C991" s="92"/>
      <c r="E991" s="92"/>
      <c r="F991" s="5">
        <v>981</v>
      </c>
      <c r="H991" s="41" t="str">
        <f t="shared" si="45"/>
        <v/>
      </c>
      <c r="I991" s="19"/>
      <c r="K991" s="26"/>
      <c r="L991" s="42" t="str">
        <f t="shared" si="46"/>
        <v/>
      </c>
      <c r="M991" s="42" t="str">
        <f t="shared" si="47"/>
        <v/>
      </c>
      <c r="N991" s="27"/>
      <c r="W991" s="36"/>
      <c r="X991" s="37"/>
    </row>
    <row r="992" spans="1:24" x14ac:dyDescent="0.2">
      <c r="A992" s="5">
        <v>982</v>
      </c>
      <c r="C992" s="92"/>
      <c r="E992" s="92"/>
      <c r="F992" s="5">
        <v>982</v>
      </c>
      <c r="H992" s="41" t="str">
        <f t="shared" si="45"/>
        <v/>
      </c>
      <c r="I992" s="19"/>
      <c r="K992" s="26"/>
      <c r="L992" s="42" t="str">
        <f t="shared" si="46"/>
        <v/>
      </c>
      <c r="M992" s="42" t="str">
        <f t="shared" si="47"/>
        <v/>
      </c>
      <c r="N992" s="27"/>
      <c r="W992" s="36"/>
      <c r="X992" s="37"/>
    </row>
    <row r="993" spans="1:24" x14ac:dyDescent="0.2">
      <c r="A993" s="5">
        <v>983</v>
      </c>
      <c r="C993" s="92"/>
      <c r="E993" s="92"/>
      <c r="F993" s="5">
        <v>983</v>
      </c>
      <c r="H993" s="41" t="str">
        <f t="shared" si="45"/>
        <v/>
      </c>
      <c r="I993" s="19"/>
      <c r="K993" s="26"/>
      <c r="L993" s="42" t="str">
        <f t="shared" si="46"/>
        <v/>
      </c>
      <c r="M993" s="42" t="str">
        <f t="shared" si="47"/>
        <v/>
      </c>
      <c r="N993" s="27"/>
      <c r="W993" s="36"/>
      <c r="X993" s="37"/>
    </row>
    <row r="994" spans="1:24" x14ac:dyDescent="0.2">
      <c r="A994" s="5">
        <v>984</v>
      </c>
      <c r="C994" s="92"/>
      <c r="E994" s="92"/>
      <c r="F994" s="5">
        <v>984</v>
      </c>
      <c r="H994" s="41" t="str">
        <f t="shared" si="45"/>
        <v/>
      </c>
      <c r="I994" s="19"/>
      <c r="K994" s="26"/>
      <c r="L994" s="42" t="str">
        <f t="shared" si="46"/>
        <v/>
      </c>
      <c r="M994" s="42" t="str">
        <f t="shared" si="47"/>
        <v/>
      </c>
      <c r="N994" s="27"/>
      <c r="W994" s="36"/>
      <c r="X994" s="37"/>
    </row>
    <row r="995" spans="1:24" x14ac:dyDescent="0.2">
      <c r="A995" s="5">
        <v>985</v>
      </c>
      <c r="C995" s="92"/>
      <c r="E995" s="92"/>
      <c r="F995" s="5">
        <v>985</v>
      </c>
      <c r="H995" s="41" t="str">
        <f t="shared" si="45"/>
        <v/>
      </c>
      <c r="I995" s="19"/>
      <c r="K995" s="26"/>
      <c r="L995" s="42" t="str">
        <f t="shared" si="46"/>
        <v/>
      </c>
      <c r="M995" s="42" t="str">
        <f t="shared" si="47"/>
        <v/>
      </c>
      <c r="N995" s="27"/>
      <c r="W995" s="36"/>
      <c r="X995" s="37"/>
    </row>
    <row r="996" spans="1:24" x14ac:dyDescent="0.2">
      <c r="A996" s="5">
        <v>986</v>
      </c>
      <c r="C996" s="92"/>
      <c r="E996" s="92"/>
      <c r="F996" s="5">
        <v>986</v>
      </c>
      <c r="H996" s="41" t="str">
        <f t="shared" si="45"/>
        <v/>
      </c>
      <c r="I996" s="19"/>
      <c r="K996" s="26"/>
      <c r="L996" s="42" t="str">
        <f t="shared" si="46"/>
        <v/>
      </c>
      <c r="M996" s="42" t="str">
        <f t="shared" si="47"/>
        <v/>
      </c>
      <c r="N996" s="27"/>
      <c r="W996" s="36"/>
      <c r="X996" s="37"/>
    </row>
    <row r="997" spans="1:24" x14ac:dyDescent="0.2">
      <c r="A997" s="5">
        <v>987</v>
      </c>
      <c r="C997" s="92"/>
      <c r="E997" s="92"/>
      <c r="F997" s="5">
        <v>987</v>
      </c>
      <c r="H997" s="41" t="str">
        <f t="shared" si="45"/>
        <v/>
      </c>
      <c r="I997" s="19"/>
      <c r="K997" s="26"/>
      <c r="L997" s="42" t="str">
        <f t="shared" si="46"/>
        <v/>
      </c>
      <c r="M997" s="42" t="str">
        <f t="shared" si="47"/>
        <v/>
      </c>
      <c r="N997" s="27"/>
      <c r="W997" s="36"/>
      <c r="X997" s="37"/>
    </row>
    <row r="998" spans="1:24" x14ac:dyDescent="0.2">
      <c r="A998" s="5">
        <v>988</v>
      </c>
      <c r="C998" s="92"/>
      <c r="E998" s="92"/>
      <c r="F998" s="5">
        <v>988</v>
      </c>
      <c r="H998" s="41" t="str">
        <f t="shared" si="45"/>
        <v/>
      </c>
      <c r="I998" s="19"/>
      <c r="K998" s="26"/>
      <c r="L998" s="42" t="str">
        <f t="shared" si="46"/>
        <v/>
      </c>
      <c r="M998" s="42" t="str">
        <f t="shared" si="47"/>
        <v/>
      </c>
      <c r="N998" s="27"/>
      <c r="W998" s="36"/>
      <c r="X998" s="37"/>
    </row>
    <row r="999" spans="1:24" x14ac:dyDescent="0.2">
      <c r="A999" s="5">
        <v>989</v>
      </c>
      <c r="C999" s="92"/>
      <c r="E999" s="92"/>
      <c r="F999" s="5">
        <v>989</v>
      </c>
      <c r="H999" s="41" t="str">
        <f t="shared" si="45"/>
        <v/>
      </c>
      <c r="I999" s="19"/>
      <c r="K999" s="26"/>
      <c r="L999" s="42" t="str">
        <f t="shared" si="46"/>
        <v/>
      </c>
      <c r="M999" s="42" t="str">
        <f t="shared" si="47"/>
        <v/>
      </c>
      <c r="N999" s="27"/>
      <c r="W999" s="36"/>
      <c r="X999" s="37"/>
    </row>
    <row r="1000" spans="1:24" x14ac:dyDescent="0.2">
      <c r="A1000" s="5">
        <v>990</v>
      </c>
      <c r="C1000" s="92"/>
      <c r="E1000" s="92"/>
      <c r="F1000" s="5">
        <v>990</v>
      </c>
      <c r="H1000" s="41" t="str">
        <f t="shared" si="45"/>
        <v/>
      </c>
      <c r="I1000" s="19"/>
      <c r="K1000" s="26"/>
      <c r="L1000" s="42" t="str">
        <f t="shared" si="46"/>
        <v/>
      </c>
      <c r="M1000" s="42" t="str">
        <f t="shared" si="47"/>
        <v/>
      </c>
      <c r="N1000" s="27"/>
      <c r="W1000" s="36"/>
      <c r="X1000" s="37"/>
    </row>
    <row r="1001" spans="1:24" x14ac:dyDescent="0.2">
      <c r="A1001" s="5">
        <v>991</v>
      </c>
      <c r="C1001" s="92"/>
      <c r="E1001" s="92"/>
      <c r="F1001" s="5">
        <v>991</v>
      </c>
      <c r="H1001" s="41" t="str">
        <f t="shared" si="45"/>
        <v/>
      </c>
      <c r="I1001" s="19"/>
      <c r="K1001" s="26"/>
      <c r="L1001" s="42" t="str">
        <f t="shared" si="46"/>
        <v/>
      </c>
      <c r="M1001" s="42" t="str">
        <f t="shared" si="47"/>
        <v/>
      </c>
      <c r="N1001" s="27"/>
      <c r="W1001" s="36"/>
      <c r="X1001" s="37"/>
    </row>
    <row r="1002" spans="1:24" x14ac:dyDescent="0.2">
      <c r="A1002" s="5">
        <v>992</v>
      </c>
      <c r="C1002" s="92"/>
      <c r="E1002" s="92"/>
      <c r="F1002" s="5">
        <v>992</v>
      </c>
      <c r="H1002" s="41" t="str">
        <f t="shared" si="45"/>
        <v/>
      </c>
      <c r="I1002" s="19"/>
      <c r="K1002" s="26"/>
      <c r="L1002" s="42" t="str">
        <f t="shared" si="46"/>
        <v/>
      </c>
      <c r="M1002" s="42" t="str">
        <f t="shared" si="47"/>
        <v/>
      </c>
      <c r="N1002" s="27"/>
      <c r="W1002" s="36"/>
      <c r="X1002" s="37"/>
    </row>
    <row r="1003" spans="1:24" x14ac:dyDescent="0.2">
      <c r="A1003" s="5">
        <v>993</v>
      </c>
      <c r="C1003" s="92"/>
      <c r="E1003" s="92"/>
      <c r="F1003" s="5">
        <v>993</v>
      </c>
      <c r="H1003" s="41" t="str">
        <f t="shared" si="45"/>
        <v/>
      </c>
      <c r="I1003" s="19"/>
      <c r="K1003" s="26"/>
      <c r="L1003" s="42" t="str">
        <f t="shared" si="46"/>
        <v/>
      </c>
      <c r="M1003" s="42" t="str">
        <f t="shared" si="47"/>
        <v/>
      </c>
      <c r="N1003" s="27"/>
      <c r="W1003" s="36"/>
      <c r="X1003" s="37"/>
    </row>
    <row r="1004" spans="1:24" x14ac:dyDescent="0.2">
      <c r="A1004" s="5">
        <v>994</v>
      </c>
      <c r="C1004" s="92"/>
      <c r="E1004" s="92"/>
      <c r="F1004" s="5">
        <v>994</v>
      </c>
      <c r="H1004" s="41" t="str">
        <f t="shared" si="45"/>
        <v/>
      </c>
      <c r="I1004" s="19"/>
      <c r="K1004" s="26"/>
      <c r="L1004" s="42" t="str">
        <f t="shared" si="46"/>
        <v/>
      </c>
      <c r="M1004" s="42" t="str">
        <f t="shared" si="47"/>
        <v/>
      </c>
      <c r="N1004" s="27"/>
      <c r="W1004" s="36"/>
      <c r="X1004" s="37"/>
    </row>
    <row r="1005" spans="1:24" x14ac:dyDescent="0.2">
      <c r="A1005" s="5">
        <v>995</v>
      </c>
      <c r="C1005" s="92"/>
      <c r="E1005" s="92"/>
      <c r="F1005" s="5">
        <v>995</v>
      </c>
      <c r="H1005" s="41" t="str">
        <f t="shared" si="45"/>
        <v/>
      </c>
      <c r="I1005" s="19"/>
      <c r="K1005" s="26"/>
      <c r="L1005" s="42" t="str">
        <f t="shared" si="46"/>
        <v/>
      </c>
      <c r="M1005" s="42" t="str">
        <f t="shared" si="47"/>
        <v/>
      </c>
      <c r="N1005" s="27"/>
      <c r="W1005" s="36"/>
      <c r="X1005" s="37"/>
    </row>
    <row r="1006" spans="1:24" x14ac:dyDescent="0.2">
      <c r="A1006" s="5">
        <v>996</v>
      </c>
      <c r="C1006" s="92"/>
      <c r="E1006" s="92"/>
      <c r="F1006" s="5">
        <v>996</v>
      </c>
      <c r="H1006" s="41" t="str">
        <f t="shared" si="45"/>
        <v/>
      </c>
      <c r="I1006" s="19"/>
      <c r="K1006" s="26"/>
      <c r="L1006" s="42" t="str">
        <f t="shared" si="46"/>
        <v/>
      </c>
      <c r="M1006" s="42" t="str">
        <f t="shared" si="47"/>
        <v/>
      </c>
      <c r="N1006" s="27"/>
      <c r="W1006" s="36"/>
      <c r="X1006" s="37"/>
    </row>
    <row r="1007" spans="1:24" x14ac:dyDescent="0.2">
      <c r="A1007" s="5">
        <v>997</v>
      </c>
      <c r="C1007" s="92"/>
      <c r="E1007" s="92"/>
      <c r="F1007" s="5">
        <v>997</v>
      </c>
      <c r="H1007" s="41" t="str">
        <f t="shared" si="45"/>
        <v/>
      </c>
      <c r="I1007" s="19"/>
      <c r="K1007" s="26"/>
      <c r="L1007" s="42" t="str">
        <f t="shared" si="46"/>
        <v/>
      </c>
      <c r="M1007" s="42" t="str">
        <f t="shared" si="47"/>
        <v/>
      </c>
      <c r="N1007" s="27"/>
      <c r="W1007" s="36"/>
      <c r="X1007" s="37"/>
    </row>
    <row r="1008" spans="1:24" x14ac:dyDescent="0.2">
      <c r="A1008" s="5">
        <v>998</v>
      </c>
      <c r="C1008" s="92"/>
      <c r="E1008" s="92"/>
      <c r="F1008" s="5">
        <v>998</v>
      </c>
      <c r="H1008" s="41" t="str">
        <f t="shared" si="45"/>
        <v/>
      </c>
      <c r="I1008" s="19"/>
      <c r="K1008" s="26"/>
      <c r="L1008" s="42" t="str">
        <f t="shared" si="46"/>
        <v/>
      </c>
      <c r="M1008" s="42" t="str">
        <f t="shared" si="47"/>
        <v/>
      </c>
      <c r="N1008" s="27"/>
      <c r="W1008" s="36"/>
      <c r="X1008" s="37"/>
    </row>
    <row r="1009" spans="1:24" x14ac:dyDescent="0.2">
      <c r="A1009" s="5">
        <v>999</v>
      </c>
      <c r="C1009" s="92"/>
      <c r="E1009" s="92"/>
      <c r="F1009" s="5">
        <v>999</v>
      </c>
      <c r="H1009" s="41" t="str">
        <f t="shared" si="45"/>
        <v/>
      </c>
      <c r="I1009" s="19"/>
      <c r="K1009" s="26"/>
      <c r="L1009" s="42" t="str">
        <f t="shared" si="46"/>
        <v/>
      </c>
      <c r="M1009" s="42" t="str">
        <f t="shared" si="47"/>
        <v/>
      </c>
      <c r="N1009" s="27"/>
      <c r="W1009" s="36"/>
      <c r="X1009" s="37"/>
    </row>
    <row r="1010" spans="1:24" x14ac:dyDescent="0.2">
      <c r="A1010" s="5">
        <v>1000</v>
      </c>
      <c r="C1010" s="92"/>
      <c r="E1010" s="92"/>
      <c r="F1010" s="5">
        <v>1000</v>
      </c>
      <c r="H1010" s="41" t="str">
        <f t="shared" si="45"/>
        <v/>
      </c>
      <c r="I1010" s="19"/>
      <c r="K1010" s="26"/>
      <c r="L1010" s="42" t="str">
        <f t="shared" si="46"/>
        <v/>
      </c>
      <c r="M1010" s="42" t="str">
        <f t="shared" si="47"/>
        <v/>
      </c>
      <c r="N1010" s="27"/>
      <c r="W1010" s="36"/>
      <c r="X1010" s="37"/>
    </row>
    <row r="1011" spans="1:24" x14ac:dyDescent="0.2">
      <c r="A1011" s="5">
        <v>1001</v>
      </c>
      <c r="C1011" s="93"/>
      <c r="E1011" s="93"/>
      <c r="F1011" s="5">
        <v>1001</v>
      </c>
      <c r="H1011" s="41" t="str">
        <f t="shared" si="45"/>
        <v/>
      </c>
      <c r="I1011" s="19"/>
      <c r="K1011" s="26"/>
      <c r="L1011" s="42" t="str">
        <f t="shared" si="46"/>
        <v/>
      </c>
      <c r="M1011" s="42" t="str">
        <f t="shared" si="47"/>
        <v/>
      </c>
      <c r="N1011" s="27"/>
      <c r="W1011" s="36"/>
      <c r="X1011" s="37"/>
    </row>
    <row r="1012" spans="1:24" x14ac:dyDescent="0.2">
      <c r="C1012" s="45"/>
      <c r="E1012" s="45"/>
      <c r="H1012" s="41"/>
      <c r="I1012" s="19"/>
      <c r="K1012" s="26"/>
      <c r="L1012" s="42"/>
      <c r="M1012" s="42"/>
      <c r="N1012" s="27"/>
      <c r="W1012" s="36"/>
      <c r="X1012" s="37"/>
    </row>
    <row r="1013" spans="1:24" x14ac:dyDescent="0.2">
      <c r="B1013" s="5" t="s">
        <v>32</v>
      </c>
      <c r="C1013" s="5" t="s">
        <v>32</v>
      </c>
      <c r="D1013" s="5" t="s">
        <v>32</v>
      </c>
      <c r="E1013" s="5" t="s">
        <v>32</v>
      </c>
      <c r="F1013" s="5" t="s">
        <v>32</v>
      </c>
      <c r="G1013" s="5" t="s">
        <v>32</v>
      </c>
      <c r="H1013" s="18" t="s">
        <v>32</v>
      </c>
      <c r="I1013" s="19" t="s">
        <v>32</v>
      </c>
      <c r="J1013" s="5" t="s">
        <v>32</v>
      </c>
      <c r="K1013" s="26" t="s">
        <v>32</v>
      </c>
      <c r="L1013" s="42" t="s">
        <v>32</v>
      </c>
      <c r="M1013" s="42" t="s">
        <v>32</v>
      </c>
      <c r="N1013" s="27" t="s">
        <v>32</v>
      </c>
      <c r="O1013" s="5" t="s">
        <v>32</v>
      </c>
      <c r="P1013" s="5" t="s">
        <v>32</v>
      </c>
      <c r="W1013" s="36" t="s">
        <v>24</v>
      </c>
      <c r="X1013" s="37">
        <v>8</v>
      </c>
    </row>
    <row r="1014" spans="1:24" hidden="1" x14ac:dyDescent="0.2">
      <c r="B1014" s="38" t="s">
        <v>33</v>
      </c>
      <c r="C1014" s="5">
        <f>COUNTIF(C11:C1011,"A")</f>
        <v>0</v>
      </c>
      <c r="E1014" s="5" t="e">
        <f>MEDIAN(E11:E1011)</f>
        <v>#NUM!</v>
      </c>
      <c r="F1014" s="39" t="s">
        <v>30</v>
      </c>
      <c r="H1014" s="20">
        <f>SUM(H11:H1011)</f>
        <v>0</v>
      </c>
      <c r="I1014" s="21" t="s">
        <v>29</v>
      </c>
      <c r="J1014" s="39"/>
      <c r="K1014" s="28" t="s">
        <v>33</v>
      </c>
      <c r="L1014" s="22">
        <f>COUNTIF(L11:L1011,"A")</f>
        <v>0</v>
      </c>
      <c r="M1014" s="22">
        <f>SUM(M11:M1011)</f>
        <v>0</v>
      </c>
      <c r="N1014" s="29" t="s">
        <v>29</v>
      </c>
    </row>
    <row r="1015" spans="1:24" hidden="1" x14ac:dyDescent="0.2">
      <c r="B1015" s="38" t="s">
        <v>34</v>
      </c>
      <c r="C1015" s="5">
        <f>COUNTIF(C11:C1011,"B")</f>
        <v>0</v>
      </c>
      <c r="K1015" s="30" t="s">
        <v>34</v>
      </c>
      <c r="L1015" s="31">
        <f>COUNTIF(L11:L1011,"B")</f>
        <v>0</v>
      </c>
      <c r="M1015" s="31"/>
      <c r="N1015" s="32"/>
    </row>
  </sheetData>
  <sheetProtection sheet="1" objects="1" scenarios="1"/>
  <mergeCells count="1">
    <mergeCell ref="D2:S2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4C268-B6C0-42C6-972A-5539586485C5}">
  <sheetPr>
    <tabColor theme="9" tint="0.79998168889431442"/>
  </sheetPr>
  <dimension ref="A1:R319"/>
  <sheetViews>
    <sheetView workbookViewId="0">
      <selection activeCell="H2" sqref="H2"/>
    </sheetView>
  </sheetViews>
  <sheetFormatPr baseColWidth="10" defaultRowHeight="14.25" x14ac:dyDescent="0.2"/>
  <cols>
    <col min="1" max="1" width="11" style="45"/>
    <col min="2" max="4" width="11" style="5"/>
    <col min="5" max="6" width="11" style="5" hidden="1" customWidth="1"/>
    <col min="7" max="15" width="11" style="5"/>
    <col min="16" max="19" width="0" style="5" hidden="1" customWidth="1"/>
    <col min="20" max="16384" width="11" style="5"/>
  </cols>
  <sheetData>
    <row r="1" spans="1:13" ht="15" thickBot="1" x14ac:dyDescent="0.25"/>
    <row r="2" spans="1:13" ht="18.75" thickBot="1" x14ac:dyDescent="0.3">
      <c r="C2" s="94" t="s">
        <v>12</v>
      </c>
      <c r="D2" s="95"/>
      <c r="E2" s="95"/>
      <c r="F2" s="95"/>
      <c r="G2" s="95"/>
      <c r="H2" s="95"/>
      <c r="I2" s="96"/>
      <c r="J2" s="97"/>
    </row>
    <row r="3" spans="1:13" ht="18" x14ac:dyDescent="0.25">
      <c r="C3" s="10"/>
      <c r="D3" s="10"/>
      <c r="E3" s="10"/>
      <c r="F3" s="10"/>
      <c r="G3" s="10"/>
      <c r="H3" s="10"/>
    </row>
    <row r="4" spans="1:13" ht="18" x14ac:dyDescent="0.25">
      <c r="B4" s="5" t="s">
        <v>51</v>
      </c>
      <c r="C4" s="10"/>
      <c r="D4" s="10"/>
      <c r="E4" s="10"/>
      <c r="F4" s="10"/>
      <c r="G4" s="10"/>
      <c r="H4" s="10"/>
    </row>
    <row r="5" spans="1:13" x14ac:dyDescent="0.2">
      <c r="B5" s="5" t="s">
        <v>52</v>
      </c>
    </row>
    <row r="6" spans="1:13" ht="15" x14ac:dyDescent="0.25">
      <c r="B6" s="7" t="s">
        <v>117</v>
      </c>
    </row>
    <row r="7" spans="1:13" ht="15" x14ac:dyDescent="0.25">
      <c r="B7" s="5" t="s">
        <v>115</v>
      </c>
    </row>
    <row r="8" spans="1:13" x14ac:dyDescent="0.2">
      <c r="B8" s="5" t="s">
        <v>116</v>
      </c>
    </row>
    <row r="9" spans="1:13" ht="15" x14ac:dyDescent="0.25">
      <c r="B9" s="5" t="s">
        <v>195</v>
      </c>
    </row>
    <row r="12" spans="1:13" x14ac:dyDescent="0.2">
      <c r="B12" s="6" t="s">
        <v>3</v>
      </c>
      <c r="C12" s="5" t="s">
        <v>6</v>
      </c>
      <c r="D12" s="46">
        <f>B318</f>
        <v>9</v>
      </c>
      <c r="H12" s="5" t="s">
        <v>15</v>
      </c>
    </row>
    <row r="13" spans="1:13" x14ac:dyDescent="0.2">
      <c r="C13" s="5" t="s">
        <v>7</v>
      </c>
      <c r="D13" s="46">
        <f>B319</f>
        <v>7</v>
      </c>
    </row>
    <row r="14" spans="1:13" x14ac:dyDescent="0.2">
      <c r="I14" s="6" t="s">
        <v>9</v>
      </c>
    </row>
    <row r="15" spans="1:13" x14ac:dyDescent="0.2">
      <c r="B15" s="99" t="s">
        <v>160</v>
      </c>
      <c r="C15" s="99" t="s">
        <v>159</v>
      </c>
    </row>
    <row r="16" spans="1:13" ht="15" x14ac:dyDescent="0.25">
      <c r="A16" s="45">
        <v>1</v>
      </c>
      <c r="B16" s="98" t="s">
        <v>4</v>
      </c>
      <c r="C16" s="98">
        <v>1</v>
      </c>
      <c r="E16" s="5">
        <f>IF($C16="","",IF($B17=$B16,0,1))</f>
        <v>0</v>
      </c>
      <c r="G16" s="76" t="s">
        <v>181</v>
      </c>
      <c r="H16" s="77"/>
      <c r="I16" s="77"/>
      <c r="J16" s="77"/>
      <c r="K16" s="77"/>
      <c r="L16" s="77"/>
      <c r="M16" s="78"/>
    </row>
    <row r="17" spans="1:18" x14ac:dyDescent="0.2">
      <c r="A17" s="45">
        <v>2</v>
      </c>
      <c r="B17" s="98" t="s">
        <v>4</v>
      </c>
      <c r="C17" s="98">
        <v>1</v>
      </c>
      <c r="E17" s="5">
        <f t="shared" ref="E17:E80" si="0">IF($C17="","",IF($B18=$B17,0,1))</f>
        <v>0</v>
      </c>
      <c r="G17" s="36" t="str">
        <f>IF(B16="","",IF('Table 2'!J26="PE","Petits échantillons",""))</f>
        <v>Petits échantillons</v>
      </c>
      <c r="M17" s="79"/>
    </row>
    <row r="18" spans="1:18" ht="15" x14ac:dyDescent="0.25">
      <c r="A18" s="45">
        <v>3</v>
      </c>
      <c r="B18" s="98" t="s">
        <v>4</v>
      </c>
      <c r="C18" s="98">
        <v>1</v>
      </c>
      <c r="E18" s="5">
        <f t="shared" si="0"/>
        <v>0</v>
      </c>
      <c r="G18" s="87" t="str">
        <f>IF(B16="","",IF((D12+D13)&lt;9,"Effectif insuffisant",""))</f>
        <v/>
      </c>
      <c r="H18" s="7"/>
      <c r="M18" s="79"/>
    </row>
    <row r="19" spans="1:18" ht="15" x14ac:dyDescent="0.25">
      <c r="A19" s="45">
        <v>4</v>
      </c>
      <c r="B19" s="98" t="s">
        <v>4</v>
      </c>
      <c r="C19" s="98">
        <v>1</v>
      </c>
      <c r="E19" s="5">
        <f t="shared" si="0"/>
        <v>0</v>
      </c>
      <c r="G19" s="83" t="str">
        <f>IF(G17="","",IF(G18="Effectif insuffisant","",IF('Table 2'!B32&gt;'Table 2'!B31,"H0 est acceptée, les 2 populations sont comparables au seuil de p = 0.05","H0 est rejetée, les 2 populations diffèrent au seuil de 0.05")))</f>
        <v>H0 est rejetée, les 2 populations diffèrent au seuil de 0.05</v>
      </c>
      <c r="H19" s="85"/>
      <c r="I19" s="85"/>
      <c r="J19" s="85"/>
      <c r="K19" s="85"/>
      <c r="L19" s="85"/>
      <c r="M19" s="86"/>
    </row>
    <row r="20" spans="1:18" x14ac:dyDescent="0.2">
      <c r="A20" s="45">
        <v>5</v>
      </c>
      <c r="B20" s="98" t="s">
        <v>4</v>
      </c>
      <c r="C20" s="98">
        <v>1</v>
      </c>
      <c r="E20" s="5">
        <f t="shared" si="0"/>
        <v>0</v>
      </c>
      <c r="Q20" s="5" t="s">
        <v>105</v>
      </c>
    </row>
    <row r="21" spans="1:18" ht="15" x14ac:dyDescent="0.25">
      <c r="A21" s="45">
        <v>6</v>
      </c>
      <c r="B21" s="98" t="s">
        <v>4</v>
      </c>
      <c r="C21" s="98">
        <v>1</v>
      </c>
      <c r="E21" s="5">
        <f t="shared" si="0"/>
        <v>0</v>
      </c>
      <c r="G21" s="76" t="s">
        <v>11</v>
      </c>
      <c r="H21" s="77"/>
      <c r="I21" s="77"/>
      <c r="J21" s="77"/>
      <c r="K21" s="77"/>
      <c r="L21" s="77"/>
      <c r="M21" s="78"/>
    </row>
    <row r="22" spans="1:18" x14ac:dyDescent="0.2">
      <c r="A22" s="45">
        <v>7</v>
      </c>
      <c r="B22" s="98" t="s">
        <v>4</v>
      </c>
      <c r="C22" s="98">
        <v>1</v>
      </c>
      <c r="E22" s="5">
        <f t="shared" si="0"/>
        <v>0</v>
      </c>
      <c r="G22" s="36" t="str">
        <f>IF('Table 2'!J26="GE","Grands échantillons","")</f>
        <v/>
      </c>
      <c r="M22" s="79"/>
      <c r="Q22" s="72" t="s">
        <v>0</v>
      </c>
      <c r="R22" s="72" t="s">
        <v>1</v>
      </c>
    </row>
    <row r="23" spans="1:18" x14ac:dyDescent="0.2">
      <c r="A23" s="45">
        <v>8</v>
      </c>
      <c r="B23" s="98" t="s">
        <v>4</v>
      </c>
      <c r="C23" s="98">
        <v>1</v>
      </c>
      <c r="E23" s="5">
        <f t="shared" si="0"/>
        <v>0</v>
      </c>
      <c r="G23" s="36"/>
      <c r="M23" s="79"/>
      <c r="Q23" s="72" t="s">
        <v>5</v>
      </c>
      <c r="R23" s="72">
        <v>7</v>
      </c>
    </row>
    <row r="24" spans="1:18" ht="15" x14ac:dyDescent="0.25">
      <c r="A24" s="45">
        <v>9</v>
      </c>
      <c r="B24" s="98" t="s">
        <v>4</v>
      </c>
      <c r="C24" s="98">
        <v>1</v>
      </c>
      <c r="E24" s="5">
        <f t="shared" si="0"/>
        <v>1</v>
      </c>
      <c r="G24" s="80" t="str">
        <f>IF(G22="","","Valeur de z =")</f>
        <v/>
      </c>
      <c r="H24" s="81" t="str">
        <f>IF(G24="","",'Table 2'!A47)</f>
        <v/>
      </c>
      <c r="I24" s="69" t="str">
        <f>IF(G24="","",IF(H24&gt;1.96,"On rejette H0","On accepte H0"))</f>
        <v/>
      </c>
      <c r="J24" s="12"/>
      <c r="K24" s="12"/>
      <c r="L24" s="12"/>
      <c r="M24" s="82"/>
      <c r="Q24" s="72" t="s">
        <v>5</v>
      </c>
      <c r="R24" s="72">
        <v>9</v>
      </c>
    </row>
    <row r="25" spans="1:18" ht="15" x14ac:dyDescent="0.25">
      <c r="A25" s="45">
        <v>10</v>
      </c>
      <c r="B25" s="98" t="s">
        <v>5</v>
      </c>
      <c r="C25" s="98">
        <v>1</v>
      </c>
      <c r="E25" s="5">
        <f t="shared" si="0"/>
        <v>0</v>
      </c>
      <c r="G25" s="83" t="str">
        <f>IF(G24="","",IF(H24&gt;1.96,"Les deux échantillons différent au seuil de 0.05.","Les deux échantillons ne diffèrent pas au seuil de 0.05."))</f>
        <v/>
      </c>
      <c r="H25" s="84"/>
      <c r="I25" s="84"/>
      <c r="J25" s="85"/>
      <c r="K25" s="85"/>
      <c r="L25" s="85"/>
      <c r="M25" s="86"/>
      <c r="Q25" s="72" t="s">
        <v>5</v>
      </c>
      <c r="R25" s="72">
        <v>15</v>
      </c>
    </row>
    <row r="26" spans="1:18" x14ac:dyDescent="0.2">
      <c r="A26" s="45">
        <v>11</v>
      </c>
      <c r="B26" s="98" t="s">
        <v>5</v>
      </c>
      <c r="C26" s="98">
        <v>1</v>
      </c>
      <c r="E26" s="5">
        <f t="shared" si="0"/>
        <v>0</v>
      </c>
      <c r="Q26" s="72" t="s">
        <v>5</v>
      </c>
      <c r="R26" s="72">
        <v>16</v>
      </c>
    </row>
    <row r="27" spans="1:18" x14ac:dyDescent="0.2">
      <c r="A27" s="45">
        <v>12</v>
      </c>
      <c r="B27" s="98" t="s">
        <v>5</v>
      </c>
      <c r="C27" s="98">
        <v>1</v>
      </c>
      <c r="E27" s="5">
        <f t="shared" si="0"/>
        <v>0</v>
      </c>
      <c r="Q27" s="72" t="s">
        <v>5</v>
      </c>
      <c r="R27" s="72">
        <v>16</v>
      </c>
    </row>
    <row r="28" spans="1:18" x14ac:dyDescent="0.2">
      <c r="A28" s="45">
        <v>13</v>
      </c>
      <c r="B28" s="98" t="s">
        <v>5</v>
      </c>
      <c r="C28" s="98">
        <v>1</v>
      </c>
      <c r="E28" s="5">
        <f t="shared" si="0"/>
        <v>0</v>
      </c>
      <c r="Q28" s="72" t="s">
        <v>5</v>
      </c>
      <c r="R28" s="72">
        <v>20</v>
      </c>
    </row>
    <row r="29" spans="1:18" x14ac:dyDescent="0.2">
      <c r="A29" s="45">
        <v>14</v>
      </c>
      <c r="B29" s="98" t="s">
        <v>5</v>
      </c>
      <c r="C29" s="98">
        <v>1</v>
      </c>
      <c r="E29" s="5">
        <f t="shared" si="0"/>
        <v>0</v>
      </c>
      <c r="Q29" s="72" t="s">
        <v>5</v>
      </c>
      <c r="R29" s="72">
        <v>22</v>
      </c>
    </row>
    <row r="30" spans="1:18" x14ac:dyDescent="0.2">
      <c r="A30" s="45">
        <v>15</v>
      </c>
      <c r="B30" s="98" t="s">
        <v>5</v>
      </c>
      <c r="C30" s="98">
        <v>1</v>
      </c>
      <c r="E30" s="5">
        <f t="shared" si="0"/>
        <v>0</v>
      </c>
      <c r="Q30" s="72" t="s">
        <v>5</v>
      </c>
      <c r="R30" s="72">
        <v>26</v>
      </c>
    </row>
    <row r="31" spans="1:18" x14ac:dyDescent="0.2">
      <c r="A31" s="45">
        <v>16</v>
      </c>
      <c r="B31" s="98" t="s">
        <v>5</v>
      </c>
      <c r="C31" s="98">
        <v>1</v>
      </c>
      <c r="E31" s="5">
        <f t="shared" si="0"/>
        <v>1</v>
      </c>
      <c r="Q31" s="72" t="s">
        <v>5</v>
      </c>
      <c r="R31" s="72">
        <v>36</v>
      </c>
    </row>
    <row r="32" spans="1:18" x14ac:dyDescent="0.2">
      <c r="A32" s="45">
        <v>17</v>
      </c>
      <c r="B32" s="98"/>
      <c r="C32" s="98"/>
      <c r="E32" s="5" t="str">
        <f t="shared" si="0"/>
        <v/>
      </c>
      <c r="Q32" s="72" t="s">
        <v>5</v>
      </c>
      <c r="R32" s="72">
        <v>40</v>
      </c>
    </row>
    <row r="33" spans="1:18" x14ac:dyDescent="0.2">
      <c r="A33" s="45">
        <v>18</v>
      </c>
      <c r="B33" s="98"/>
      <c r="C33" s="98"/>
      <c r="E33" s="5" t="str">
        <f t="shared" si="0"/>
        <v/>
      </c>
      <c r="Q33" s="72" t="s">
        <v>4</v>
      </c>
      <c r="R33" s="72">
        <v>41</v>
      </c>
    </row>
    <row r="34" spans="1:18" x14ac:dyDescent="0.2">
      <c r="A34" s="45">
        <v>19</v>
      </c>
      <c r="B34" s="98"/>
      <c r="C34" s="98"/>
      <c r="E34" s="5" t="str">
        <f t="shared" si="0"/>
        <v/>
      </c>
      <c r="Q34" s="72" t="s">
        <v>4</v>
      </c>
      <c r="R34" s="72">
        <v>45</v>
      </c>
    </row>
    <row r="35" spans="1:18" x14ac:dyDescent="0.2">
      <c r="A35" s="45">
        <v>20</v>
      </c>
      <c r="B35" s="98"/>
      <c r="C35" s="98"/>
      <c r="E35" s="5" t="str">
        <f t="shared" si="0"/>
        <v/>
      </c>
      <c r="Q35" s="72" t="s">
        <v>4</v>
      </c>
      <c r="R35" s="72">
        <v>50</v>
      </c>
    </row>
    <row r="36" spans="1:18" x14ac:dyDescent="0.2">
      <c r="A36" s="45">
        <v>21</v>
      </c>
      <c r="B36" s="98"/>
      <c r="C36" s="98"/>
      <c r="E36" s="5" t="str">
        <f t="shared" si="0"/>
        <v/>
      </c>
      <c r="Q36" s="72" t="s">
        <v>5</v>
      </c>
      <c r="R36" s="72">
        <v>55</v>
      </c>
    </row>
    <row r="37" spans="1:18" x14ac:dyDescent="0.2">
      <c r="A37" s="45">
        <v>22</v>
      </c>
      <c r="B37" s="98"/>
      <c r="C37" s="98"/>
      <c r="E37" s="5" t="str">
        <f t="shared" si="0"/>
        <v/>
      </c>
      <c r="Q37" s="72" t="s">
        <v>5</v>
      </c>
      <c r="R37" s="72">
        <v>58</v>
      </c>
    </row>
    <row r="38" spans="1:18" x14ac:dyDescent="0.2">
      <c r="A38" s="45">
        <v>23</v>
      </c>
      <c r="B38" s="98"/>
      <c r="C38" s="98"/>
      <c r="E38" s="5" t="str">
        <f t="shared" si="0"/>
        <v/>
      </c>
      <c r="Q38" s="72" t="s">
        <v>4</v>
      </c>
      <c r="R38" s="72">
        <v>65</v>
      </c>
    </row>
    <row r="39" spans="1:18" x14ac:dyDescent="0.2">
      <c r="A39" s="45">
        <v>24</v>
      </c>
      <c r="B39" s="98"/>
      <c r="C39" s="98"/>
      <c r="E39" s="5" t="str">
        <f t="shared" si="0"/>
        <v/>
      </c>
      <c r="Q39" s="72" t="s">
        <v>4</v>
      </c>
      <c r="R39" s="72">
        <v>65</v>
      </c>
    </row>
    <row r="40" spans="1:18" x14ac:dyDescent="0.2">
      <c r="A40" s="45">
        <v>25</v>
      </c>
      <c r="B40" s="98"/>
      <c r="C40" s="98"/>
      <c r="E40" s="5" t="str">
        <f t="shared" si="0"/>
        <v/>
      </c>
      <c r="Q40" s="72" t="s">
        <v>4</v>
      </c>
      <c r="R40" s="72">
        <v>69</v>
      </c>
    </row>
    <row r="41" spans="1:18" x14ac:dyDescent="0.2">
      <c r="A41" s="45">
        <v>26</v>
      </c>
      <c r="B41" s="98"/>
      <c r="C41" s="98"/>
      <c r="E41" s="5" t="str">
        <f t="shared" si="0"/>
        <v/>
      </c>
      <c r="Q41" s="72" t="s">
        <v>4</v>
      </c>
      <c r="R41" s="72">
        <v>72</v>
      </c>
    </row>
    <row r="42" spans="1:18" x14ac:dyDescent="0.2">
      <c r="A42" s="45">
        <v>27</v>
      </c>
      <c r="B42" s="98"/>
      <c r="C42" s="98"/>
      <c r="E42" s="5" t="str">
        <f t="shared" si="0"/>
        <v/>
      </c>
      <c r="Q42" s="72" t="s">
        <v>4</v>
      </c>
      <c r="R42" s="72">
        <v>86</v>
      </c>
    </row>
    <row r="43" spans="1:18" x14ac:dyDescent="0.2">
      <c r="A43" s="45">
        <v>28</v>
      </c>
      <c r="B43" s="98"/>
      <c r="C43" s="98"/>
      <c r="E43" s="5" t="str">
        <f t="shared" si="0"/>
        <v/>
      </c>
      <c r="Q43" s="72" t="s">
        <v>4</v>
      </c>
      <c r="R43" s="72">
        <v>104</v>
      </c>
    </row>
    <row r="44" spans="1:18" x14ac:dyDescent="0.2">
      <c r="A44" s="45">
        <v>29</v>
      </c>
      <c r="B44" s="98"/>
      <c r="C44" s="98"/>
      <c r="E44" s="5" t="str">
        <f t="shared" si="0"/>
        <v/>
      </c>
      <c r="Q44" s="72" t="s">
        <v>4</v>
      </c>
      <c r="R44" s="72">
        <v>113</v>
      </c>
    </row>
    <row r="45" spans="1:18" x14ac:dyDescent="0.2">
      <c r="A45" s="45">
        <v>30</v>
      </c>
      <c r="B45" s="98"/>
      <c r="C45" s="98"/>
      <c r="E45" s="5" t="str">
        <f t="shared" si="0"/>
        <v/>
      </c>
      <c r="Q45" s="72" t="s">
        <v>4</v>
      </c>
      <c r="R45" s="72">
        <v>118</v>
      </c>
    </row>
    <row r="46" spans="1:18" x14ac:dyDescent="0.2">
      <c r="A46" s="45">
        <v>31</v>
      </c>
      <c r="B46" s="98"/>
      <c r="C46" s="98"/>
      <c r="E46" s="5" t="str">
        <f t="shared" si="0"/>
        <v/>
      </c>
      <c r="Q46" s="72" t="s">
        <v>4</v>
      </c>
      <c r="R46" s="72">
        <v>141</v>
      </c>
    </row>
    <row r="47" spans="1:18" x14ac:dyDescent="0.2">
      <c r="A47" s="45">
        <v>32</v>
      </c>
      <c r="B47" s="98"/>
      <c r="C47" s="98"/>
      <c r="E47" s="5" t="str">
        <f t="shared" si="0"/>
        <v/>
      </c>
    </row>
    <row r="48" spans="1:18" x14ac:dyDescent="0.2">
      <c r="A48" s="45">
        <v>33</v>
      </c>
      <c r="B48" s="98"/>
      <c r="C48" s="98"/>
      <c r="E48" s="5" t="str">
        <f t="shared" si="0"/>
        <v/>
      </c>
    </row>
    <row r="49" spans="1:5" x14ac:dyDescent="0.2">
      <c r="A49" s="45">
        <v>34</v>
      </c>
      <c r="B49" s="98"/>
      <c r="C49" s="98"/>
      <c r="E49" s="5" t="str">
        <f t="shared" si="0"/>
        <v/>
      </c>
    </row>
    <row r="50" spans="1:5" x14ac:dyDescent="0.2">
      <c r="A50" s="45">
        <v>35</v>
      </c>
      <c r="B50" s="98"/>
      <c r="C50" s="98"/>
      <c r="E50" s="5" t="str">
        <f t="shared" si="0"/>
        <v/>
      </c>
    </row>
    <row r="51" spans="1:5" x14ac:dyDescent="0.2">
      <c r="A51" s="45">
        <v>36</v>
      </c>
      <c r="B51" s="98"/>
      <c r="C51" s="98"/>
      <c r="E51" s="5" t="str">
        <f t="shared" si="0"/>
        <v/>
      </c>
    </row>
    <row r="52" spans="1:5" x14ac:dyDescent="0.2">
      <c r="A52" s="45">
        <v>37</v>
      </c>
      <c r="B52" s="98"/>
      <c r="C52" s="98"/>
      <c r="E52" s="5" t="str">
        <f t="shared" si="0"/>
        <v/>
      </c>
    </row>
    <row r="53" spans="1:5" x14ac:dyDescent="0.2">
      <c r="A53" s="45">
        <v>38</v>
      </c>
      <c r="B53" s="98"/>
      <c r="C53" s="98"/>
      <c r="E53" s="5" t="str">
        <f t="shared" si="0"/>
        <v/>
      </c>
    </row>
    <row r="54" spans="1:5" x14ac:dyDescent="0.2">
      <c r="A54" s="45">
        <v>39</v>
      </c>
      <c r="B54" s="98"/>
      <c r="C54" s="98"/>
      <c r="E54" s="5" t="str">
        <f t="shared" si="0"/>
        <v/>
      </c>
    </row>
    <row r="55" spans="1:5" x14ac:dyDescent="0.2">
      <c r="A55" s="45">
        <v>40</v>
      </c>
      <c r="B55" s="98"/>
      <c r="C55" s="98"/>
      <c r="E55" s="5" t="str">
        <f t="shared" si="0"/>
        <v/>
      </c>
    </row>
    <row r="56" spans="1:5" x14ac:dyDescent="0.2">
      <c r="A56" s="45">
        <v>41</v>
      </c>
      <c r="B56" s="98"/>
      <c r="C56" s="98"/>
      <c r="E56" s="5" t="str">
        <f t="shared" si="0"/>
        <v/>
      </c>
    </row>
    <row r="57" spans="1:5" x14ac:dyDescent="0.2">
      <c r="A57" s="45">
        <v>42</v>
      </c>
      <c r="B57" s="98"/>
      <c r="C57" s="98"/>
      <c r="E57" s="5" t="str">
        <f t="shared" si="0"/>
        <v/>
      </c>
    </row>
    <row r="58" spans="1:5" x14ac:dyDescent="0.2">
      <c r="A58" s="45">
        <v>43</v>
      </c>
      <c r="B58" s="98"/>
      <c r="C58" s="98"/>
      <c r="E58" s="5" t="str">
        <f t="shared" si="0"/>
        <v/>
      </c>
    </row>
    <row r="59" spans="1:5" x14ac:dyDescent="0.2">
      <c r="A59" s="45">
        <v>44</v>
      </c>
      <c r="B59" s="98"/>
      <c r="C59" s="98"/>
      <c r="E59" s="5" t="str">
        <f t="shared" si="0"/>
        <v/>
      </c>
    </row>
    <row r="60" spans="1:5" x14ac:dyDescent="0.2">
      <c r="A60" s="45">
        <v>45</v>
      </c>
      <c r="B60" s="98"/>
      <c r="C60" s="98"/>
      <c r="E60" s="5" t="str">
        <f t="shared" si="0"/>
        <v/>
      </c>
    </row>
    <row r="61" spans="1:5" x14ac:dyDescent="0.2">
      <c r="A61" s="45">
        <v>46</v>
      </c>
      <c r="B61" s="98"/>
      <c r="C61" s="98"/>
      <c r="E61" s="5" t="str">
        <f t="shared" si="0"/>
        <v/>
      </c>
    </row>
    <row r="62" spans="1:5" x14ac:dyDescent="0.2">
      <c r="A62" s="45">
        <v>47</v>
      </c>
      <c r="B62" s="98"/>
      <c r="C62" s="98"/>
      <c r="E62" s="5" t="str">
        <f t="shared" si="0"/>
        <v/>
      </c>
    </row>
    <row r="63" spans="1:5" x14ac:dyDescent="0.2">
      <c r="A63" s="45">
        <v>48</v>
      </c>
      <c r="B63" s="98"/>
      <c r="C63" s="98"/>
      <c r="E63" s="5" t="str">
        <f t="shared" si="0"/>
        <v/>
      </c>
    </row>
    <row r="64" spans="1:5" x14ac:dyDescent="0.2">
      <c r="A64" s="45">
        <v>49</v>
      </c>
      <c r="B64" s="98"/>
      <c r="C64" s="98"/>
      <c r="E64" s="5" t="str">
        <f t="shared" si="0"/>
        <v/>
      </c>
    </row>
    <row r="65" spans="1:5" x14ac:dyDescent="0.2">
      <c r="A65" s="45">
        <v>50</v>
      </c>
      <c r="B65" s="98"/>
      <c r="C65" s="98"/>
      <c r="E65" s="5" t="str">
        <f t="shared" si="0"/>
        <v/>
      </c>
    </row>
    <row r="66" spans="1:5" x14ac:dyDescent="0.2">
      <c r="A66" s="45">
        <v>51</v>
      </c>
      <c r="B66" s="98"/>
      <c r="C66" s="98"/>
      <c r="E66" s="5" t="str">
        <f t="shared" si="0"/>
        <v/>
      </c>
    </row>
    <row r="67" spans="1:5" x14ac:dyDescent="0.2">
      <c r="A67" s="45">
        <v>52</v>
      </c>
      <c r="B67" s="98"/>
      <c r="C67" s="98"/>
      <c r="E67" s="5" t="str">
        <f t="shared" si="0"/>
        <v/>
      </c>
    </row>
    <row r="68" spans="1:5" x14ac:dyDescent="0.2">
      <c r="A68" s="45">
        <v>53</v>
      </c>
      <c r="B68" s="98"/>
      <c r="C68" s="98"/>
      <c r="E68" s="5" t="str">
        <f t="shared" si="0"/>
        <v/>
      </c>
    </row>
    <row r="69" spans="1:5" x14ac:dyDescent="0.2">
      <c r="A69" s="45">
        <v>54</v>
      </c>
      <c r="B69" s="98"/>
      <c r="C69" s="98"/>
      <c r="E69" s="5" t="str">
        <f t="shared" si="0"/>
        <v/>
      </c>
    </row>
    <row r="70" spans="1:5" x14ac:dyDescent="0.2">
      <c r="A70" s="45">
        <v>55</v>
      </c>
      <c r="B70" s="98"/>
      <c r="C70" s="98"/>
      <c r="E70" s="5" t="str">
        <f t="shared" si="0"/>
        <v/>
      </c>
    </row>
    <row r="71" spans="1:5" x14ac:dyDescent="0.2">
      <c r="A71" s="45">
        <v>56</v>
      </c>
      <c r="B71" s="98"/>
      <c r="C71" s="98"/>
      <c r="E71" s="5" t="str">
        <f t="shared" si="0"/>
        <v/>
      </c>
    </row>
    <row r="72" spans="1:5" x14ac:dyDescent="0.2">
      <c r="A72" s="45">
        <v>57</v>
      </c>
      <c r="B72" s="98"/>
      <c r="C72" s="98"/>
      <c r="E72" s="5" t="str">
        <f t="shared" si="0"/>
        <v/>
      </c>
    </row>
    <row r="73" spans="1:5" x14ac:dyDescent="0.2">
      <c r="A73" s="45">
        <v>58</v>
      </c>
      <c r="B73" s="98"/>
      <c r="C73" s="98"/>
      <c r="E73" s="5" t="str">
        <f t="shared" si="0"/>
        <v/>
      </c>
    </row>
    <row r="74" spans="1:5" x14ac:dyDescent="0.2">
      <c r="A74" s="45">
        <v>59</v>
      </c>
      <c r="B74" s="98"/>
      <c r="C74" s="98"/>
      <c r="E74" s="5" t="str">
        <f t="shared" si="0"/>
        <v/>
      </c>
    </row>
    <row r="75" spans="1:5" x14ac:dyDescent="0.2">
      <c r="A75" s="45">
        <v>60</v>
      </c>
      <c r="B75" s="98"/>
      <c r="C75" s="98"/>
      <c r="E75" s="5" t="str">
        <f t="shared" si="0"/>
        <v/>
      </c>
    </row>
    <row r="76" spans="1:5" x14ac:dyDescent="0.2">
      <c r="A76" s="45">
        <v>61</v>
      </c>
      <c r="B76" s="98"/>
      <c r="C76" s="98"/>
      <c r="E76" s="5" t="str">
        <f t="shared" si="0"/>
        <v/>
      </c>
    </row>
    <row r="77" spans="1:5" x14ac:dyDescent="0.2">
      <c r="A77" s="45">
        <v>62</v>
      </c>
      <c r="B77" s="98"/>
      <c r="C77" s="98"/>
      <c r="E77" s="5" t="str">
        <f t="shared" si="0"/>
        <v/>
      </c>
    </row>
    <row r="78" spans="1:5" x14ac:dyDescent="0.2">
      <c r="A78" s="45">
        <v>63</v>
      </c>
      <c r="B78" s="98"/>
      <c r="C78" s="98"/>
      <c r="E78" s="5" t="str">
        <f t="shared" si="0"/>
        <v/>
      </c>
    </row>
    <row r="79" spans="1:5" x14ac:dyDescent="0.2">
      <c r="A79" s="45">
        <v>64</v>
      </c>
      <c r="B79" s="98"/>
      <c r="C79" s="98"/>
      <c r="E79" s="5" t="str">
        <f t="shared" si="0"/>
        <v/>
      </c>
    </row>
    <row r="80" spans="1:5" x14ac:dyDescent="0.2">
      <c r="A80" s="45">
        <v>65</v>
      </c>
      <c r="B80" s="98"/>
      <c r="C80" s="98"/>
      <c r="E80" s="5" t="str">
        <f t="shared" si="0"/>
        <v/>
      </c>
    </row>
    <row r="81" spans="1:5" x14ac:dyDescent="0.2">
      <c r="A81" s="45">
        <v>66</v>
      </c>
      <c r="B81" s="98"/>
      <c r="C81" s="98"/>
      <c r="E81" s="5" t="str">
        <f t="shared" ref="E81:E144" si="1">IF($C81="","",IF($B82=$B81,0,1))</f>
        <v/>
      </c>
    </row>
    <row r="82" spans="1:5" x14ac:dyDescent="0.2">
      <c r="A82" s="45">
        <v>67</v>
      </c>
      <c r="B82" s="98"/>
      <c r="C82" s="98"/>
      <c r="E82" s="5" t="str">
        <f t="shared" si="1"/>
        <v/>
      </c>
    </row>
    <row r="83" spans="1:5" x14ac:dyDescent="0.2">
      <c r="A83" s="45">
        <v>68</v>
      </c>
      <c r="B83" s="98"/>
      <c r="C83" s="98"/>
      <c r="E83" s="5" t="str">
        <f t="shared" si="1"/>
        <v/>
      </c>
    </row>
    <row r="84" spans="1:5" x14ac:dyDescent="0.2">
      <c r="A84" s="45">
        <v>69</v>
      </c>
      <c r="B84" s="98"/>
      <c r="C84" s="98"/>
      <c r="E84" s="5" t="str">
        <f t="shared" si="1"/>
        <v/>
      </c>
    </row>
    <row r="85" spans="1:5" x14ac:dyDescent="0.2">
      <c r="A85" s="45">
        <v>70</v>
      </c>
      <c r="B85" s="98"/>
      <c r="C85" s="98"/>
      <c r="E85" s="5" t="str">
        <f t="shared" si="1"/>
        <v/>
      </c>
    </row>
    <row r="86" spans="1:5" x14ac:dyDescent="0.2">
      <c r="A86" s="45">
        <v>71</v>
      </c>
      <c r="B86" s="98"/>
      <c r="C86" s="98"/>
      <c r="E86" s="5" t="str">
        <f t="shared" si="1"/>
        <v/>
      </c>
    </row>
    <row r="87" spans="1:5" x14ac:dyDescent="0.2">
      <c r="A87" s="45">
        <v>72</v>
      </c>
      <c r="B87" s="98"/>
      <c r="C87" s="98"/>
      <c r="E87" s="5" t="str">
        <f t="shared" si="1"/>
        <v/>
      </c>
    </row>
    <row r="88" spans="1:5" x14ac:dyDescent="0.2">
      <c r="A88" s="45">
        <v>73</v>
      </c>
      <c r="B88" s="98"/>
      <c r="C88" s="98"/>
      <c r="E88" s="5" t="str">
        <f t="shared" si="1"/>
        <v/>
      </c>
    </row>
    <row r="89" spans="1:5" x14ac:dyDescent="0.2">
      <c r="A89" s="45">
        <v>74</v>
      </c>
      <c r="B89" s="98"/>
      <c r="C89" s="98"/>
      <c r="E89" s="5" t="str">
        <f t="shared" si="1"/>
        <v/>
      </c>
    </row>
    <row r="90" spans="1:5" x14ac:dyDescent="0.2">
      <c r="A90" s="45">
        <v>75</v>
      </c>
      <c r="B90" s="98"/>
      <c r="C90" s="98"/>
      <c r="E90" s="5" t="str">
        <f t="shared" si="1"/>
        <v/>
      </c>
    </row>
    <row r="91" spans="1:5" x14ac:dyDescent="0.2">
      <c r="A91" s="45">
        <v>76</v>
      </c>
      <c r="B91" s="98"/>
      <c r="C91" s="98"/>
      <c r="E91" s="5" t="str">
        <f t="shared" si="1"/>
        <v/>
      </c>
    </row>
    <row r="92" spans="1:5" x14ac:dyDescent="0.2">
      <c r="A92" s="45">
        <v>77</v>
      </c>
      <c r="B92" s="98"/>
      <c r="C92" s="98"/>
      <c r="E92" s="5" t="str">
        <f t="shared" si="1"/>
        <v/>
      </c>
    </row>
    <row r="93" spans="1:5" x14ac:dyDescent="0.2">
      <c r="A93" s="45">
        <v>78</v>
      </c>
      <c r="B93" s="98"/>
      <c r="C93" s="98"/>
      <c r="E93" s="5" t="str">
        <f t="shared" si="1"/>
        <v/>
      </c>
    </row>
    <row r="94" spans="1:5" x14ac:dyDescent="0.2">
      <c r="A94" s="45">
        <v>79</v>
      </c>
      <c r="B94" s="98"/>
      <c r="C94" s="98"/>
      <c r="E94" s="5" t="str">
        <f t="shared" si="1"/>
        <v/>
      </c>
    </row>
    <row r="95" spans="1:5" x14ac:dyDescent="0.2">
      <c r="A95" s="45">
        <v>80</v>
      </c>
      <c r="B95" s="98"/>
      <c r="C95" s="98"/>
      <c r="E95" s="5" t="str">
        <f t="shared" si="1"/>
        <v/>
      </c>
    </row>
    <row r="96" spans="1:5" x14ac:dyDescent="0.2">
      <c r="A96" s="45">
        <v>81</v>
      </c>
      <c r="B96" s="98"/>
      <c r="C96" s="98"/>
      <c r="E96" s="5" t="str">
        <f t="shared" si="1"/>
        <v/>
      </c>
    </row>
    <row r="97" spans="1:5" x14ac:dyDescent="0.2">
      <c r="A97" s="45">
        <v>82</v>
      </c>
      <c r="B97" s="98"/>
      <c r="C97" s="98"/>
      <c r="E97" s="5" t="str">
        <f t="shared" si="1"/>
        <v/>
      </c>
    </row>
    <row r="98" spans="1:5" x14ac:dyDescent="0.2">
      <c r="A98" s="45">
        <v>83</v>
      </c>
      <c r="B98" s="98"/>
      <c r="C98" s="98"/>
      <c r="E98" s="5" t="str">
        <f t="shared" si="1"/>
        <v/>
      </c>
    </row>
    <row r="99" spans="1:5" x14ac:dyDescent="0.2">
      <c r="A99" s="45">
        <v>84</v>
      </c>
      <c r="B99" s="98"/>
      <c r="C99" s="98"/>
      <c r="E99" s="5" t="str">
        <f t="shared" si="1"/>
        <v/>
      </c>
    </row>
    <row r="100" spans="1:5" x14ac:dyDescent="0.2">
      <c r="A100" s="45">
        <v>85</v>
      </c>
      <c r="B100" s="98"/>
      <c r="C100" s="98"/>
      <c r="E100" s="5" t="str">
        <f t="shared" si="1"/>
        <v/>
      </c>
    </row>
    <row r="101" spans="1:5" x14ac:dyDescent="0.2">
      <c r="A101" s="45">
        <v>86</v>
      </c>
      <c r="B101" s="98"/>
      <c r="C101" s="98"/>
      <c r="E101" s="5" t="str">
        <f t="shared" si="1"/>
        <v/>
      </c>
    </row>
    <row r="102" spans="1:5" x14ac:dyDescent="0.2">
      <c r="A102" s="45">
        <v>87</v>
      </c>
      <c r="B102" s="98"/>
      <c r="C102" s="98"/>
      <c r="E102" s="5" t="str">
        <f t="shared" si="1"/>
        <v/>
      </c>
    </row>
    <row r="103" spans="1:5" x14ac:dyDescent="0.2">
      <c r="A103" s="45">
        <v>88</v>
      </c>
      <c r="B103" s="98"/>
      <c r="C103" s="98"/>
      <c r="E103" s="5" t="str">
        <f t="shared" si="1"/>
        <v/>
      </c>
    </row>
    <row r="104" spans="1:5" x14ac:dyDescent="0.2">
      <c r="A104" s="45">
        <v>89</v>
      </c>
      <c r="B104" s="98"/>
      <c r="C104" s="98"/>
      <c r="E104" s="5" t="str">
        <f t="shared" si="1"/>
        <v/>
      </c>
    </row>
    <row r="105" spans="1:5" x14ac:dyDescent="0.2">
      <c r="A105" s="45">
        <v>90</v>
      </c>
      <c r="B105" s="98"/>
      <c r="C105" s="98"/>
      <c r="E105" s="5" t="str">
        <f t="shared" si="1"/>
        <v/>
      </c>
    </row>
    <row r="106" spans="1:5" x14ac:dyDescent="0.2">
      <c r="A106" s="45">
        <v>91</v>
      </c>
      <c r="B106" s="98"/>
      <c r="C106" s="98"/>
      <c r="E106" s="5" t="str">
        <f t="shared" si="1"/>
        <v/>
      </c>
    </row>
    <row r="107" spans="1:5" x14ac:dyDescent="0.2">
      <c r="A107" s="45">
        <v>92</v>
      </c>
      <c r="B107" s="98"/>
      <c r="C107" s="98"/>
      <c r="E107" s="5" t="str">
        <f t="shared" si="1"/>
        <v/>
      </c>
    </row>
    <row r="108" spans="1:5" x14ac:dyDescent="0.2">
      <c r="A108" s="45">
        <v>93</v>
      </c>
      <c r="B108" s="98"/>
      <c r="C108" s="98"/>
      <c r="E108" s="5" t="str">
        <f t="shared" si="1"/>
        <v/>
      </c>
    </row>
    <row r="109" spans="1:5" x14ac:dyDescent="0.2">
      <c r="A109" s="45">
        <v>94</v>
      </c>
      <c r="B109" s="98"/>
      <c r="C109" s="98"/>
      <c r="E109" s="5" t="str">
        <f t="shared" si="1"/>
        <v/>
      </c>
    </row>
    <row r="110" spans="1:5" x14ac:dyDescent="0.2">
      <c r="A110" s="45">
        <v>95</v>
      </c>
      <c r="B110" s="98"/>
      <c r="C110" s="98"/>
      <c r="E110" s="5" t="str">
        <f t="shared" si="1"/>
        <v/>
      </c>
    </row>
    <row r="111" spans="1:5" x14ac:dyDescent="0.2">
      <c r="A111" s="45">
        <v>96</v>
      </c>
      <c r="B111" s="98"/>
      <c r="C111" s="98"/>
      <c r="E111" s="5" t="str">
        <f t="shared" si="1"/>
        <v/>
      </c>
    </row>
    <row r="112" spans="1:5" x14ac:dyDescent="0.2">
      <c r="A112" s="45">
        <v>97</v>
      </c>
      <c r="B112" s="98"/>
      <c r="C112" s="98"/>
      <c r="E112" s="5" t="str">
        <f t="shared" si="1"/>
        <v/>
      </c>
    </row>
    <row r="113" spans="1:5" x14ac:dyDescent="0.2">
      <c r="A113" s="45">
        <v>98</v>
      </c>
      <c r="B113" s="98"/>
      <c r="C113" s="98"/>
      <c r="E113" s="5" t="str">
        <f t="shared" si="1"/>
        <v/>
      </c>
    </row>
    <row r="114" spans="1:5" x14ac:dyDescent="0.2">
      <c r="A114" s="45">
        <v>99</v>
      </c>
      <c r="B114" s="98"/>
      <c r="C114" s="98"/>
      <c r="E114" s="5" t="str">
        <f t="shared" si="1"/>
        <v/>
      </c>
    </row>
    <row r="115" spans="1:5" x14ac:dyDescent="0.2">
      <c r="A115" s="45">
        <v>100</v>
      </c>
      <c r="B115" s="98"/>
      <c r="C115" s="98"/>
      <c r="E115" s="5" t="str">
        <f t="shared" si="1"/>
        <v/>
      </c>
    </row>
    <row r="116" spans="1:5" x14ac:dyDescent="0.2">
      <c r="A116" s="45">
        <v>101</v>
      </c>
      <c r="B116" s="98"/>
      <c r="C116" s="98"/>
      <c r="E116" s="5" t="str">
        <f t="shared" si="1"/>
        <v/>
      </c>
    </row>
    <row r="117" spans="1:5" x14ac:dyDescent="0.2">
      <c r="A117" s="45">
        <v>102</v>
      </c>
      <c r="B117" s="98"/>
      <c r="C117" s="98"/>
      <c r="E117" s="5" t="str">
        <f t="shared" si="1"/>
        <v/>
      </c>
    </row>
    <row r="118" spans="1:5" x14ac:dyDescent="0.2">
      <c r="A118" s="45">
        <v>103</v>
      </c>
      <c r="B118" s="98"/>
      <c r="C118" s="98"/>
      <c r="E118" s="5" t="str">
        <f t="shared" si="1"/>
        <v/>
      </c>
    </row>
    <row r="119" spans="1:5" x14ac:dyDescent="0.2">
      <c r="A119" s="45">
        <v>104</v>
      </c>
      <c r="B119" s="98"/>
      <c r="C119" s="98"/>
      <c r="E119" s="5" t="str">
        <f t="shared" si="1"/>
        <v/>
      </c>
    </row>
    <row r="120" spans="1:5" x14ac:dyDescent="0.2">
      <c r="A120" s="45">
        <v>105</v>
      </c>
      <c r="B120" s="98"/>
      <c r="C120" s="98"/>
      <c r="E120" s="5" t="str">
        <f t="shared" si="1"/>
        <v/>
      </c>
    </row>
    <row r="121" spans="1:5" x14ac:dyDescent="0.2">
      <c r="A121" s="45">
        <v>106</v>
      </c>
      <c r="B121" s="98"/>
      <c r="C121" s="98"/>
      <c r="E121" s="5" t="str">
        <f t="shared" si="1"/>
        <v/>
      </c>
    </row>
    <row r="122" spans="1:5" x14ac:dyDescent="0.2">
      <c r="A122" s="45">
        <v>107</v>
      </c>
      <c r="B122" s="98"/>
      <c r="C122" s="98"/>
      <c r="E122" s="5" t="str">
        <f t="shared" si="1"/>
        <v/>
      </c>
    </row>
    <row r="123" spans="1:5" x14ac:dyDescent="0.2">
      <c r="A123" s="45">
        <v>108</v>
      </c>
      <c r="B123" s="98"/>
      <c r="C123" s="98"/>
      <c r="E123" s="5" t="str">
        <f t="shared" si="1"/>
        <v/>
      </c>
    </row>
    <row r="124" spans="1:5" x14ac:dyDescent="0.2">
      <c r="A124" s="45">
        <v>109</v>
      </c>
      <c r="B124" s="98"/>
      <c r="C124" s="98"/>
      <c r="E124" s="5" t="str">
        <f t="shared" si="1"/>
        <v/>
      </c>
    </row>
    <row r="125" spans="1:5" x14ac:dyDescent="0.2">
      <c r="A125" s="45">
        <v>110</v>
      </c>
      <c r="B125" s="98"/>
      <c r="C125" s="98"/>
      <c r="E125" s="5" t="str">
        <f t="shared" si="1"/>
        <v/>
      </c>
    </row>
    <row r="126" spans="1:5" x14ac:dyDescent="0.2">
      <c r="A126" s="45">
        <v>111</v>
      </c>
      <c r="B126" s="98"/>
      <c r="C126" s="98"/>
      <c r="E126" s="5" t="str">
        <f t="shared" si="1"/>
        <v/>
      </c>
    </row>
    <row r="127" spans="1:5" x14ac:dyDescent="0.2">
      <c r="A127" s="45">
        <v>112</v>
      </c>
      <c r="B127" s="98"/>
      <c r="C127" s="98"/>
      <c r="E127" s="5" t="str">
        <f t="shared" si="1"/>
        <v/>
      </c>
    </row>
    <row r="128" spans="1:5" x14ac:dyDescent="0.2">
      <c r="A128" s="45">
        <v>113</v>
      </c>
      <c r="B128" s="98"/>
      <c r="C128" s="98"/>
      <c r="E128" s="5" t="str">
        <f t="shared" si="1"/>
        <v/>
      </c>
    </row>
    <row r="129" spans="1:5" x14ac:dyDescent="0.2">
      <c r="A129" s="45">
        <v>114</v>
      </c>
      <c r="B129" s="98"/>
      <c r="C129" s="98"/>
      <c r="E129" s="5" t="str">
        <f t="shared" si="1"/>
        <v/>
      </c>
    </row>
    <row r="130" spans="1:5" x14ac:dyDescent="0.2">
      <c r="A130" s="45">
        <v>115</v>
      </c>
      <c r="B130" s="98"/>
      <c r="C130" s="98"/>
      <c r="E130" s="5" t="str">
        <f t="shared" si="1"/>
        <v/>
      </c>
    </row>
    <row r="131" spans="1:5" x14ac:dyDescent="0.2">
      <c r="A131" s="45">
        <v>116</v>
      </c>
      <c r="B131" s="98"/>
      <c r="C131" s="98"/>
      <c r="E131" s="5" t="str">
        <f t="shared" si="1"/>
        <v/>
      </c>
    </row>
    <row r="132" spans="1:5" x14ac:dyDescent="0.2">
      <c r="A132" s="45">
        <v>117</v>
      </c>
      <c r="B132" s="98"/>
      <c r="C132" s="98"/>
      <c r="E132" s="5" t="str">
        <f t="shared" si="1"/>
        <v/>
      </c>
    </row>
    <row r="133" spans="1:5" x14ac:dyDescent="0.2">
      <c r="A133" s="45">
        <v>118</v>
      </c>
      <c r="B133" s="98"/>
      <c r="C133" s="98"/>
      <c r="E133" s="5" t="str">
        <f t="shared" si="1"/>
        <v/>
      </c>
    </row>
    <row r="134" spans="1:5" x14ac:dyDescent="0.2">
      <c r="A134" s="45">
        <v>119</v>
      </c>
      <c r="B134" s="98"/>
      <c r="C134" s="98"/>
      <c r="E134" s="5" t="str">
        <f t="shared" si="1"/>
        <v/>
      </c>
    </row>
    <row r="135" spans="1:5" x14ac:dyDescent="0.2">
      <c r="A135" s="45">
        <v>120</v>
      </c>
      <c r="B135" s="98"/>
      <c r="C135" s="98"/>
      <c r="E135" s="5" t="str">
        <f t="shared" si="1"/>
        <v/>
      </c>
    </row>
    <row r="136" spans="1:5" x14ac:dyDescent="0.2">
      <c r="A136" s="45">
        <v>121</v>
      </c>
      <c r="B136" s="98"/>
      <c r="C136" s="98"/>
      <c r="E136" s="5" t="str">
        <f t="shared" si="1"/>
        <v/>
      </c>
    </row>
    <row r="137" spans="1:5" x14ac:dyDescent="0.2">
      <c r="A137" s="45">
        <v>122</v>
      </c>
      <c r="B137" s="98"/>
      <c r="C137" s="98"/>
      <c r="E137" s="5" t="str">
        <f t="shared" si="1"/>
        <v/>
      </c>
    </row>
    <row r="138" spans="1:5" x14ac:dyDescent="0.2">
      <c r="A138" s="45">
        <v>123</v>
      </c>
      <c r="B138" s="98"/>
      <c r="C138" s="98"/>
      <c r="E138" s="5" t="str">
        <f t="shared" si="1"/>
        <v/>
      </c>
    </row>
    <row r="139" spans="1:5" x14ac:dyDescent="0.2">
      <c r="A139" s="45">
        <v>124</v>
      </c>
      <c r="B139" s="98"/>
      <c r="C139" s="98"/>
      <c r="E139" s="5" t="str">
        <f t="shared" si="1"/>
        <v/>
      </c>
    </row>
    <row r="140" spans="1:5" x14ac:dyDescent="0.2">
      <c r="A140" s="45">
        <v>125</v>
      </c>
      <c r="B140" s="98"/>
      <c r="C140" s="98"/>
      <c r="E140" s="5" t="str">
        <f t="shared" si="1"/>
        <v/>
      </c>
    </row>
    <row r="141" spans="1:5" x14ac:dyDescent="0.2">
      <c r="A141" s="45">
        <v>126</v>
      </c>
      <c r="B141" s="98"/>
      <c r="C141" s="98"/>
      <c r="E141" s="5" t="str">
        <f t="shared" si="1"/>
        <v/>
      </c>
    </row>
    <row r="142" spans="1:5" x14ac:dyDescent="0.2">
      <c r="A142" s="45">
        <v>127</v>
      </c>
      <c r="B142" s="98"/>
      <c r="C142" s="98"/>
      <c r="E142" s="5" t="str">
        <f t="shared" si="1"/>
        <v/>
      </c>
    </row>
    <row r="143" spans="1:5" x14ac:dyDescent="0.2">
      <c r="A143" s="45">
        <v>128</v>
      </c>
      <c r="B143" s="98"/>
      <c r="C143" s="98"/>
      <c r="E143" s="5" t="str">
        <f t="shared" si="1"/>
        <v/>
      </c>
    </row>
    <row r="144" spans="1:5" x14ac:dyDescent="0.2">
      <c r="A144" s="45">
        <v>129</v>
      </c>
      <c r="B144" s="98"/>
      <c r="C144" s="98"/>
      <c r="E144" s="5" t="str">
        <f t="shared" si="1"/>
        <v/>
      </c>
    </row>
    <row r="145" spans="1:5" x14ac:dyDescent="0.2">
      <c r="A145" s="45">
        <v>130</v>
      </c>
      <c r="B145" s="98"/>
      <c r="C145" s="98"/>
      <c r="E145" s="5" t="str">
        <f t="shared" ref="E145:E208" si="2">IF($C145="","",IF($B146=$B145,0,1))</f>
        <v/>
      </c>
    </row>
    <row r="146" spans="1:5" x14ac:dyDescent="0.2">
      <c r="A146" s="45">
        <v>131</v>
      </c>
      <c r="B146" s="98"/>
      <c r="C146" s="98"/>
      <c r="E146" s="5" t="str">
        <f t="shared" si="2"/>
        <v/>
      </c>
    </row>
    <row r="147" spans="1:5" x14ac:dyDescent="0.2">
      <c r="A147" s="45">
        <v>132</v>
      </c>
      <c r="B147" s="98"/>
      <c r="C147" s="98"/>
      <c r="E147" s="5" t="str">
        <f t="shared" si="2"/>
        <v/>
      </c>
    </row>
    <row r="148" spans="1:5" x14ac:dyDescent="0.2">
      <c r="A148" s="45">
        <v>133</v>
      </c>
      <c r="B148" s="98"/>
      <c r="C148" s="98"/>
      <c r="E148" s="5" t="str">
        <f t="shared" si="2"/>
        <v/>
      </c>
    </row>
    <row r="149" spans="1:5" x14ac:dyDescent="0.2">
      <c r="A149" s="45">
        <v>134</v>
      </c>
      <c r="B149" s="98"/>
      <c r="C149" s="98"/>
      <c r="E149" s="5" t="str">
        <f t="shared" si="2"/>
        <v/>
      </c>
    </row>
    <row r="150" spans="1:5" x14ac:dyDescent="0.2">
      <c r="A150" s="45">
        <v>135</v>
      </c>
      <c r="B150" s="98"/>
      <c r="C150" s="98"/>
      <c r="E150" s="5" t="str">
        <f t="shared" si="2"/>
        <v/>
      </c>
    </row>
    <row r="151" spans="1:5" x14ac:dyDescent="0.2">
      <c r="A151" s="45">
        <v>136</v>
      </c>
      <c r="B151" s="98"/>
      <c r="C151" s="98"/>
      <c r="E151" s="5" t="str">
        <f t="shared" si="2"/>
        <v/>
      </c>
    </row>
    <row r="152" spans="1:5" x14ac:dyDescent="0.2">
      <c r="A152" s="45">
        <v>137</v>
      </c>
      <c r="B152" s="98"/>
      <c r="C152" s="98"/>
      <c r="E152" s="5" t="str">
        <f t="shared" si="2"/>
        <v/>
      </c>
    </row>
    <row r="153" spans="1:5" x14ac:dyDescent="0.2">
      <c r="A153" s="45">
        <v>138</v>
      </c>
      <c r="B153" s="98"/>
      <c r="C153" s="98"/>
      <c r="E153" s="5" t="str">
        <f t="shared" si="2"/>
        <v/>
      </c>
    </row>
    <row r="154" spans="1:5" x14ac:dyDescent="0.2">
      <c r="A154" s="45">
        <v>139</v>
      </c>
      <c r="B154" s="98"/>
      <c r="C154" s="98"/>
      <c r="E154" s="5" t="str">
        <f t="shared" si="2"/>
        <v/>
      </c>
    </row>
    <row r="155" spans="1:5" x14ac:dyDescent="0.2">
      <c r="A155" s="45">
        <v>140</v>
      </c>
      <c r="B155" s="98"/>
      <c r="C155" s="98"/>
      <c r="E155" s="5" t="str">
        <f t="shared" si="2"/>
        <v/>
      </c>
    </row>
    <row r="156" spans="1:5" x14ac:dyDescent="0.2">
      <c r="A156" s="45">
        <v>141</v>
      </c>
      <c r="B156" s="98"/>
      <c r="C156" s="98"/>
      <c r="E156" s="5" t="str">
        <f t="shared" si="2"/>
        <v/>
      </c>
    </row>
    <row r="157" spans="1:5" x14ac:dyDescent="0.2">
      <c r="A157" s="45">
        <v>142</v>
      </c>
      <c r="B157" s="98"/>
      <c r="C157" s="98"/>
      <c r="E157" s="5" t="str">
        <f t="shared" si="2"/>
        <v/>
      </c>
    </row>
    <row r="158" spans="1:5" x14ac:dyDescent="0.2">
      <c r="A158" s="45">
        <v>143</v>
      </c>
      <c r="B158" s="98"/>
      <c r="C158" s="98"/>
      <c r="E158" s="5" t="str">
        <f t="shared" si="2"/>
        <v/>
      </c>
    </row>
    <row r="159" spans="1:5" x14ac:dyDescent="0.2">
      <c r="A159" s="45">
        <v>144</v>
      </c>
      <c r="B159" s="98"/>
      <c r="C159" s="98"/>
      <c r="E159" s="5" t="str">
        <f t="shared" si="2"/>
        <v/>
      </c>
    </row>
    <row r="160" spans="1:5" x14ac:dyDescent="0.2">
      <c r="A160" s="45">
        <v>145</v>
      </c>
      <c r="B160" s="98"/>
      <c r="C160" s="98"/>
      <c r="E160" s="5" t="str">
        <f t="shared" si="2"/>
        <v/>
      </c>
    </row>
    <row r="161" spans="1:5" x14ac:dyDescent="0.2">
      <c r="A161" s="45">
        <v>146</v>
      </c>
      <c r="B161" s="98"/>
      <c r="C161" s="98"/>
      <c r="E161" s="5" t="str">
        <f t="shared" si="2"/>
        <v/>
      </c>
    </row>
    <row r="162" spans="1:5" x14ac:dyDescent="0.2">
      <c r="A162" s="45">
        <v>147</v>
      </c>
      <c r="B162" s="98"/>
      <c r="C162" s="98"/>
      <c r="E162" s="5" t="str">
        <f t="shared" si="2"/>
        <v/>
      </c>
    </row>
    <row r="163" spans="1:5" x14ac:dyDescent="0.2">
      <c r="A163" s="45">
        <v>148</v>
      </c>
      <c r="B163" s="98"/>
      <c r="C163" s="98"/>
      <c r="E163" s="5" t="str">
        <f t="shared" si="2"/>
        <v/>
      </c>
    </row>
    <row r="164" spans="1:5" x14ac:dyDescent="0.2">
      <c r="A164" s="45">
        <v>149</v>
      </c>
      <c r="B164" s="98"/>
      <c r="C164" s="98"/>
      <c r="E164" s="5" t="str">
        <f t="shared" si="2"/>
        <v/>
      </c>
    </row>
    <row r="165" spans="1:5" x14ac:dyDescent="0.2">
      <c r="A165" s="45">
        <v>150</v>
      </c>
      <c r="B165" s="98"/>
      <c r="C165" s="98"/>
      <c r="E165" s="5" t="str">
        <f t="shared" si="2"/>
        <v/>
      </c>
    </row>
    <row r="166" spans="1:5" x14ac:dyDescent="0.2">
      <c r="A166" s="45">
        <v>151</v>
      </c>
      <c r="B166" s="98"/>
      <c r="C166" s="98"/>
      <c r="E166" s="5" t="str">
        <f t="shared" si="2"/>
        <v/>
      </c>
    </row>
    <row r="167" spans="1:5" x14ac:dyDescent="0.2">
      <c r="A167" s="45">
        <v>152</v>
      </c>
      <c r="B167" s="98"/>
      <c r="C167" s="98"/>
      <c r="E167" s="5" t="str">
        <f t="shared" si="2"/>
        <v/>
      </c>
    </row>
    <row r="168" spans="1:5" x14ac:dyDescent="0.2">
      <c r="A168" s="45">
        <v>153</v>
      </c>
      <c r="B168" s="98"/>
      <c r="C168" s="98"/>
      <c r="E168" s="5" t="str">
        <f t="shared" si="2"/>
        <v/>
      </c>
    </row>
    <row r="169" spans="1:5" x14ac:dyDescent="0.2">
      <c r="A169" s="45">
        <v>154</v>
      </c>
      <c r="B169" s="98"/>
      <c r="C169" s="98"/>
      <c r="E169" s="5" t="str">
        <f t="shared" si="2"/>
        <v/>
      </c>
    </row>
    <row r="170" spans="1:5" x14ac:dyDescent="0.2">
      <c r="A170" s="45">
        <v>155</v>
      </c>
      <c r="B170" s="98"/>
      <c r="C170" s="98"/>
      <c r="E170" s="5" t="str">
        <f t="shared" si="2"/>
        <v/>
      </c>
    </row>
    <row r="171" spans="1:5" x14ac:dyDescent="0.2">
      <c r="A171" s="45">
        <v>156</v>
      </c>
      <c r="B171" s="98"/>
      <c r="C171" s="98"/>
      <c r="E171" s="5" t="str">
        <f t="shared" si="2"/>
        <v/>
      </c>
    </row>
    <row r="172" spans="1:5" x14ac:dyDescent="0.2">
      <c r="A172" s="45">
        <v>157</v>
      </c>
      <c r="B172" s="98"/>
      <c r="C172" s="98"/>
      <c r="E172" s="5" t="str">
        <f t="shared" si="2"/>
        <v/>
      </c>
    </row>
    <row r="173" spans="1:5" x14ac:dyDescent="0.2">
      <c r="A173" s="45">
        <v>158</v>
      </c>
      <c r="B173" s="98"/>
      <c r="C173" s="98"/>
      <c r="E173" s="5" t="str">
        <f t="shared" si="2"/>
        <v/>
      </c>
    </row>
    <row r="174" spans="1:5" x14ac:dyDescent="0.2">
      <c r="A174" s="45">
        <v>159</v>
      </c>
      <c r="B174" s="98"/>
      <c r="C174" s="98"/>
      <c r="E174" s="5" t="str">
        <f t="shared" si="2"/>
        <v/>
      </c>
    </row>
    <row r="175" spans="1:5" x14ac:dyDescent="0.2">
      <c r="A175" s="45">
        <v>160</v>
      </c>
      <c r="B175" s="98"/>
      <c r="C175" s="98"/>
      <c r="E175" s="5" t="str">
        <f t="shared" si="2"/>
        <v/>
      </c>
    </row>
    <row r="176" spans="1:5" x14ac:dyDescent="0.2">
      <c r="A176" s="45">
        <v>161</v>
      </c>
      <c r="B176" s="98"/>
      <c r="C176" s="98"/>
      <c r="E176" s="5" t="str">
        <f t="shared" si="2"/>
        <v/>
      </c>
    </row>
    <row r="177" spans="1:5" x14ac:dyDescent="0.2">
      <c r="A177" s="45">
        <v>162</v>
      </c>
      <c r="B177" s="98"/>
      <c r="C177" s="98"/>
      <c r="E177" s="5" t="str">
        <f t="shared" si="2"/>
        <v/>
      </c>
    </row>
    <row r="178" spans="1:5" x14ac:dyDescent="0.2">
      <c r="A178" s="45">
        <v>163</v>
      </c>
      <c r="B178" s="98"/>
      <c r="C178" s="98"/>
      <c r="E178" s="5" t="str">
        <f t="shared" si="2"/>
        <v/>
      </c>
    </row>
    <row r="179" spans="1:5" x14ac:dyDescent="0.2">
      <c r="A179" s="45">
        <v>164</v>
      </c>
      <c r="B179" s="98"/>
      <c r="C179" s="98"/>
      <c r="E179" s="5" t="str">
        <f t="shared" si="2"/>
        <v/>
      </c>
    </row>
    <row r="180" spans="1:5" x14ac:dyDescent="0.2">
      <c r="A180" s="45">
        <v>165</v>
      </c>
      <c r="B180" s="98"/>
      <c r="C180" s="98"/>
      <c r="E180" s="5" t="str">
        <f t="shared" si="2"/>
        <v/>
      </c>
    </row>
    <row r="181" spans="1:5" x14ac:dyDescent="0.2">
      <c r="A181" s="45">
        <v>166</v>
      </c>
      <c r="B181" s="98"/>
      <c r="C181" s="98"/>
      <c r="E181" s="5" t="str">
        <f t="shared" si="2"/>
        <v/>
      </c>
    </row>
    <row r="182" spans="1:5" x14ac:dyDescent="0.2">
      <c r="A182" s="45">
        <v>167</v>
      </c>
      <c r="B182" s="98"/>
      <c r="C182" s="98"/>
      <c r="E182" s="5" t="str">
        <f t="shared" si="2"/>
        <v/>
      </c>
    </row>
    <row r="183" spans="1:5" x14ac:dyDescent="0.2">
      <c r="A183" s="45">
        <v>168</v>
      </c>
      <c r="B183" s="98"/>
      <c r="C183" s="98"/>
      <c r="E183" s="5" t="str">
        <f t="shared" si="2"/>
        <v/>
      </c>
    </row>
    <row r="184" spans="1:5" x14ac:dyDescent="0.2">
      <c r="A184" s="45">
        <v>169</v>
      </c>
      <c r="B184" s="98"/>
      <c r="C184" s="98"/>
      <c r="E184" s="5" t="str">
        <f t="shared" si="2"/>
        <v/>
      </c>
    </row>
    <row r="185" spans="1:5" x14ac:dyDescent="0.2">
      <c r="A185" s="45">
        <v>170</v>
      </c>
      <c r="B185" s="98"/>
      <c r="C185" s="98"/>
      <c r="E185" s="5" t="str">
        <f t="shared" si="2"/>
        <v/>
      </c>
    </row>
    <row r="186" spans="1:5" x14ac:dyDescent="0.2">
      <c r="A186" s="45">
        <v>171</v>
      </c>
      <c r="B186" s="98"/>
      <c r="C186" s="98"/>
      <c r="E186" s="5" t="str">
        <f t="shared" si="2"/>
        <v/>
      </c>
    </row>
    <row r="187" spans="1:5" x14ac:dyDescent="0.2">
      <c r="A187" s="45">
        <v>172</v>
      </c>
      <c r="B187" s="98"/>
      <c r="C187" s="98"/>
      <c r="E187" s="5" t="str">
        <f t="shared" si="2"/>
        <v/>
      </c>
    </row>
    <row r="188" spans="1:5" x14ac:dyDescent="0.2">
      <c r="A188" s="45">
        <v>173</v>
      </c>
      <c r="B188" s="98"/>
      <c r="C188" s="98"/>
      <c r="E188" s="5" t="str">
        <f t="shared" si="2"/>
        <v/>
      </c>
    </row>
    <row r="189" spans="1:5" x14ac:dyDescent="0.2">
      <c r="A189" s="45">
        <v>174</v>
      </c>
      <c r="B189" s="98"/>
      <c r="C189" s="98"/>
      <c r="E189" s="5" t="str">
        <f t="shared" si="2"/>
        <v/>
      </c>
    </row>
    <row r="190" spans="1:5" x14ac:dyDescent="0.2">
      <c r="A190" s="45">
        <v>175</v>
      </c>
      <c r="B190" s="98"/>
      <c r="C190" s="98"/>
      <c r="E190" s="5" t="str">
        <f t="shared" si="2"/>
        <v/>
      </c>
    </row>
    <row r="191" spans="1:5" x14ac:dyDescent="0.2">
      <c r="A191" s="45">
        <v>176</v>
      </c>
      <c r="B191" s="98"/>
      <c r="C191" s="98"/>
      <c r="E191" s="5" t="str">
        <f t="shared" si="2"/>
        <v/>
      </c>
    </row>
    <row r="192" spans="1:5" x14ac:dyDescent="0.2">
      <c r="A192" s="45">
        <v>177</v>
      </c>
      <c r="B192" s="98"/>
      <c r="C192" s="98"/>
      <c r="E192" s="5" t="str">
        <f t="shared" si="2"/>
        <v/>
      </c>
    </row>
    <row r="193" spans="1:5" x14ac:dyDescent="0.2">
      <c r="A193" s="45">
        <v>178</v>
      </c>
      <c r="B193" s="98"/>
      <c r="C193" s="98"/>
      <c r="E193" s="5" t="str">
        <f t="shared" si="2"/>
        <v/>
      </c>
    </row>
    <row r="194" spans="1:5" x14ac:dyDescent="0.2">
      <c r="A194" s="45">
        <v>179</v>
      </c>
      <c r="B194" s="98"/>
      <c r="C194" s="98"/>
      <c r="E194" s="5" t="str">
        <f t="shared" si="2"/>
        <v/>
      </c>
    </row>
    <row r="195" spans="1:5" x14ac:dyDescent="0.2">
      <c r="A195" s="45">
        <v>180</v>
      </c>
      <c r="B195" s="98"/>
      <c r="C195" s="98"/>
      <c r="E195" s="5" t="str">
        <f t="shared" si="2"/>
        <v/>
      </c>
    </row>
    <row r="196" spans="1:5" x14ac:dyDescent="0.2">
      <c r="A196" s="45">
        <v>181</v>
      </c>
      <c r="B196" s="98"/>
      <c r="C196" s="98"/>
      <c r="E196" s="5" t="str">
        <f t="shared" si="2"/>
        <v/>
      </c>
    </row>
    <row r="197" spans="1:5" x14ac:dyDescent="0.2">
      <c r="A197" s="45">
        <v>182</v>
      </c>
      <c r="B197" s="98"/>
      <c r="C197" s="98"/>
      <c r="E197" s="5" t="str">
        <f t="shared" si="2"/>
        <v/>
      </c>
    </row>
    <row r="198" spans="1:5" x14ac:dyDescent="0.2">
      <c r="A198" s="45">
        <v>183</v>
      </c>
      <c r="B198" s="98"/>
      <c r="C198" s="98"/>
      <c r="E198" s="5" t="str">
        <f t="shared" si="2"/>
        <v/>
      </c>
    </row>
    <row r="199" spans="1:5" x14ac:dyDescent="0.2">
      <c r="A199" s="45">
        <v>184</v>
      </c>
      <c r="B199" s="98"/>
      <c r="C199" s="98"/>
      <c r="E199" s="5" t="str">
        <f t="shared" si="2"/>
        <v/>
      </c>
    </row>
    <row r="200" spans="1:5" x14ac:dyDescent="0.2">
      <c r="A200" s="45">
        <v>185</v>
      </c>
      <c r="B200" s="98"/>
      <c r="C200" s="98"/>
      <c r="E200" s="5" t="str">
        <f t="shared" si="2"/>
        <v/>
      </c>
    </row>
    <row r="201" spans="1:5" x14ac:dyDescent="0.2">
      <c r="A201" s="45">
        <v>186</v>
      </c>
      <c r="B201" s="98"/>
      <c r="C201" s="98"/>
      <c r="E201" s="5" t="str">
        <f t="shared" si="2"/>
        <v/>
      </c>
    </row>
    <row r="202" spans="1:5" x14ac:dyDescent="0.2">
      <c r="A202" s="45">
        <v>187</v>
      </c>
      <c r="B202" s="98"/>
      <c r="C202" s="98"/>
      <c r="E202" s="5" t="str">
        <f t="shared" si="2"/>
        <v/>
      </c>
    </row>
    <row r="203" spans="1:5" x14ac:dyDescent="0.2">
      <c r="A203" s="45">
        <v>188</v>
      </c>
      <c r="B203" s="98"/>
      <c r="C203" s="98"/>
      <c r="E203" s="5" t="str">
        <f t="shared" si="2"/>
        <v/>
      </c>
    </row>
    <row r="204" spans="1:5" x14ac:dyDescent="0.2">
      <c r="A204" s="45">
        <v>189</v>
      </c>
      <c r="B204" s="98"/>
      <c r="C204" s="98"/>
      <c r="E204" s="5" t="str">
        <f t="shared" si="2"/>
        <v/>
      </c>
    </row>
    <row r="205" spans="1:5" x14ac:dyDescent="0.2">
      <c r="A205" s="45">
        <v>190</v>
      </c>
      <c r="B205" s="98"/>
      <c r="C205" s="98"/>
      <c r="E205" s="5" t="str">
        <f t="shared" si="2"/>
        <v/>
      </c>
    </row>
    <row r="206" spans="1:5" x14ac:dyDescent="0.2">
      <c r="A206" s="45">
        <v>191</v>
      </c>
      <c r="B206" s="98"/>
      <c r="C206" s="98"/>
      <c r="E206" s="5" t="str">
        <f t="shared" si="2"/>
        <v/>
      </c>
    </row>
    <row r="207" spans="1:5" x14ac:dyDescent="0.2">
      <c r="A207" s="45">
        <v>192</v>
      </c>
      <c r="B207" s="98"/>
      <c r="C207" s="98"/>
      <c r="E207" s="5" t="str">
        <f t="shared" si="2"/>
        <v/>
      </c>
    </row>
    <row r="208" spans="1:5" x14ac:dyDescent="0.2">
      <c r="A208" s="45">
        <v>193</v>
      </c>
      <c r="B208" s="98"/>
      <c r="C208" s="98"/>
      <c r="E208" s="5" t="str">
        <f t="shared" si="2"/>
        <v/>
      </c>
    </row>
    <row r="209" spans="1:5" x14ac:dyDescent="0.2">
      <c r="A209" s="45">
        <v>194</v>
      </c>
      <c r="B209" s="98"/>
      <c r="C209" s="98"/>
      <c r="E209" s="5" t="str">
        <f t="shared" ref="E209:E272" si="3">IF($C209="","",IF($B210=$B209,0,1))</f>
        <v/>
      </c>
    </row>
    <row r="210" spans="1:5" x14ac:dyDescent="0.2">
      <c r="A210" s="45">
        <v>195</v>
      </c>
      <c r="B210" s="98"/>
      <c r="C210" s="98"/>
      <c r="E210" s="5" t="str">
        <f t="shared" si="3"/>
        <v/>
      </c>
    </row>
    <row r="211" spans="1:5" x14ac:dyDescent="0.2">
      <c r="A211" s="45">
        <v>196</v>
      </c>
      <c r="B211" s="98"/>
      <c r="C211" s="98"/>
      <c r="E211" s="5" t="str">
        <f t="shared" si="3"/>
        <v/>
      </c>
    </row>
    <row r="212" spans="1:5" x14ac:dyDescent="0.2">
      <c r="A212" s="45">
        <v>197</v>
      </c>
      <c r="B212" s="98"/>
      <c r="C212" s="98"/>
      <c r="E212" s="5" t="str">
        <f t="shared" si="3"/>
        <v/>
      </c>
    </row>
    <row r="213" spans="1:5" x14ac:dyDescent="0.2">
      <c r="A213" s="45">
        <v>198</v>
      </c>
      <c r="B213" s="98"/>
      <c r="C213" s="98"/>
      <c r="E213" s="5" t="str">
        <f t="shared" si="3"/>
        <v/>
      </c>
    </row>
    <row r="214" spans="1:5" x14ac:dyDescent="0.2">
      <c r="A214" s="45">
        <v>199</v>
      </c>
      <c r="B214" s="98"/>
      <c r="C214" s="98"/>
      <c r="E214" s="5" t="str">
        <f t="shared" si="3"/>
        <v/>
      </c>
    </row>
    <row r="215" spans="1:5" x14ac:dyDescent="0.2">
      <c r="A215" s="45">
        <v>200</v>
      </c>
      <c r="B215" s="98"/>
      <c r="C215" s="98"/>
      <c r="E215" s="5" t="str">
        <f t="shared" si="3"/>
        <v/>
      </c>
    </row>
    <row r="216" spans="1:5" x14ac:dyDescent="0.2">
      <c r="A216" s="45">
        <v>201</v>
      </c>
      <c r="B216" s="98"/>
      <c r="C216" s="98"/>
      <c r="E216" s="5" t="str">
        <f t="shared" si="3"/>
        <v/>
      </c>
    </row>
    <row r="217" spans="1:5" x14ac:dyDescent="0.2">
      <c r="A217" s="45">
        <v>202</v>
      </c>
      <c r="B217" s="98"/>
      <c r="C217" s="98"/>
      <c r="E217" s="5" t="str">
        <f t="shared" si="3"/>
        <v/>
      </c>
    </row>
    <row r="218" spans="1:5" x14ac:dyDescent="0.2">
      <c r="A218" s="45">
        <v>203</v>
      </c>
      <c r="B218" s="98"/>
      <c r="C218" s="98"/>
      <c r="E218" s="5" t="str">
        <f t="shared" si="3"/>
        <v/>
      </c>
    </row>
    <row r="219" spans="1:5" x14ac:dyDescent="0.2">
      <c r="A219" s="45">
        <v>204</v>
      </c>
      <c r="B219" s="98"/>
      <c r="C219" s="98"/>
      <c r="E219" s="5" t="str">
        <f t="shared" si="3"/>
        <v/>
      </c>
    </row>
    <row r="220" spans="1:5" x14ac:dyDescent="0.2">
      <c r="A220" s="45">
        <v>205</v>
      </c>
      <c r="B220" s="98"/>
      <c r="C220" s="98"/>
      <c r="E220" s="5" t="str">
        <f t="shared" si="3"/>
        <v/>
      </c>
    </row>
    <row r="221" spans="1:5" x14ac:dyDescent="0.2">
      <c r="A221" s="45">
        <v>206</v>
      </c>
      <c r="B221" s="98"/>
      <c r="C221" s="98"/>
      <c r="E221" s="5" t="str">
        <f t="shared" si="3"/>
        <v/>
      </c>
    </row>
    <row r="222" spans="1:5" x14ac:dyDescent="0.2">
      <c r="A222" s="45">
        <v>207</v>
      </c>
      <c r="B222" s="98"/>
      <c r="C222" s="98"/>
      <c r="E222" s="5" t="str">
        <f t="shared" si="3"/>
        <v/>
      </c>
    </row>
    <row r="223" spans="1:5" x14ac:dyDescent="0.2">
      <c r="A223" s="45">
        <v>208</v>
      </c>
      <c r="B223" s="98"/>
      <c r="C223" s="98"/>
      <c r="E223" s="5" t="str">
        <f t="shared" si="3"/>
        <v/>
      </c>
    </row>
    <row r="224" spans="1:5" x14ac:dyDescent="0.2">
      <c r="A224" s="45">
        <v>209</v>
      </c>
      <c r="B224" s="98"/>
      <c r="C224" s="98"/>
      <c r="E224" s="5" t="str">
        <f t="shared" si="3"/>
        <v/>
      </c>
    </row>
    <row r="225" spans="1:5" x14ac:dyDescent="0.2">
      <c r="A225" s="45">
        <v>210</v>
      </c>
      <c r="B225" s="98"/>
      <c r="C225" s="98"/>
      <c r="E225" s="5" t="str">
        <f t="shared" si="3"/>
        <v/>
      </c>
    </row>
    <row r="226" spans="1:5" x14ac:dyDescent="0.2">
      <c r="A226" s="45">
        <v>211</v>
      </c>
      <c r="B226" s="98"/>
      <c r="C226" s="98"/>
      <c r="E226" s="5" t="str">
        <f t="shared" si="3"/>
        <v/>
      </c>
    </row>
    <row r="227" spans="1:5" x14ac:dyDescent="0.2">
      <c r="A227" s="45">
        <v>212</v>
      </c>
      <c r="B227" s="98"/>
      <c r="C227" s="98"/>
      <c r="E227" s="5" t="str">
        <f t="shared" si="3"/>
        <v/>
      </c>
    </row>
    <row r="228" spans="1:5" x14ac:dyDescent="0.2">
      <c r="A228" s="45">
        <v>213</v>
      </c>
      <c r="B228" s="98"/>
      <c r="C228" s="98"/>
      <c r="E228" s="5" t="str">
        <f t="shared" si="3"/>
        <v/>
      </c>
    </row>
    <row r="229" spans="1:5" x14ac:dyDescent="0.2">
      <c r="A229" s="45">
        <v>214</v>
      </c>
      <c r="B229" s="98"/>
      <c r="C229" s="98"/>
      <c r="E229" s="5" t="str">
        <f t="shared" si="3"/>
        <v/>
      </c>
    </row>
    <row r="230" spans="1:5" x14ac:dyDescent="0.2">
      <c r="A230" s="45">
        <v>215</v>
      </c>
      <c r="B230" s="98"/>
      <c r="C230" s="98"/>
      <c r="E230" s="5" t="str">
        <f t="shared" si="3"/>
        <v/>
      </c>
    </row>
    <row r="231" spans="1:5" x14ac:dyDescent="0.2">
      <c r="A231" s="45">
        <v>216</v>
      </c>
      <c r="B231" s="98"/>
      <c r="C231" s="98"/>
      <c r="E231" s="5" t="str">
        <f t="shared" si="3"/>
        <v/>
      </c>
    </row>
    <row r="232" spans="1:5" x14ac:dyDescent="0.2">
      <c r="A232" s="45">
        <v>217</v>
      </c>
      <c r="B232" s="98"/>
      <c r="C232" s="98"/>
      <c r="E232" s="5" t="str">
        <f t="shared" si="3"/>
        <v/>
      </c>
    </row>
    <row r="233" spans="1:5" x14ac:dyDescent="0.2">
      <c r="A233" s="45">
        <v>218</v>
      </c>
      <c r="B233" s="98"/>
      <c r="C233" s="98"/>
      <c r="E233" s="5" t="str">
        <f t="shared" si="3"/>
        <v/>
      </c>
    </row>
    <row r="234" spans="1:5" x14ac:dyDescent="0.2">
      <c r="A234" s="45">
        <v>219</v>
      </c>
      <c r="B234" s="98"/>
      <c r="C234" s="98"/>
      <c r="E234" s="5" t="str">
        <f t="shared" si="3"/>
        <v/>
      </c>
    </row>
    <row r="235" spans="1:5" x14ac:dyDescent="0.2">
      <c r="A235" s="45">
        <v>220</v>
      </c>
      <c r="B235" s="98"/>
      <c r="C235" s="98"/>
      <c r="E235" s="5" t="str">
        <f t="shared" si="3"/>
        <v/>
      </c>
    </row>
    <row r="236" spans="1:5" x14ac:dyDescent="0.2">
      <c r="A236" s="45">
        <v>221</v>
      </c>
      <c r="B236" s="98"/>
      <c r="C236" s="98"/>
      <c r="E236" s="5" t="str">
        <f t="shared" si="3"/>
        <v/>
      </c>
    </row>
    <row r="237" spans="1:5" x14ac:dyDescent="0.2">
      <c r="A237" s="45">
        <v>222</v>
      </c>
      <c r="B237" s="98"/>
      <c r="C237" s="98"/>
      <c r="E237" s="5" t="str">
        <f t="shared" si="3"/>
        <v/>
      </c>
    </row>
    <row r="238" spans="1:5" x14ac:dyDescent="0.2">
      <c r="A238" s="45">
        <v>223</v>
      </c>
      <c r="B238" s="98"/>
      <c r="C238" s="98"/>
      <c r="E238" s="5" t="str">
        <f t="shared" si="3"/>
        <v/>
      </c>
    </row>
    <row r="239" spans="1:5" x14ac:dyDescent="0.2">
      <c r="A239" s="45">
        <v>224</v>
      </c>
      <c r="B239" s="98"/>
      <c r="C239" s="98"/>
      <c r="E239" s="5" t="str">
        <f t="shared" si="3"/>
        <v/>
      </c>
    </row>
    <row r="240" spans="1:5" x14ac:dyDescent="0.2">
      <c r="A240" s="45">
        <v>225</v>
      </c>
      <c r="B240" s="98"/>
      <c r="C240" s="98"/>
      <c r="E240" s="5" t="str">
        <f t="shared" si="3"/>
        <v/>
      </c>
    </row>
    <row r="241" spans="1:5" x14ac:dyDescent="0.2">
      <c r="A241" s="45">
        <v>226</v>
      </c>
      <c r="B241" s="98"/>
      <c r="C241" s="98"/>
      <c r="E241" s="5" t="str">
        <f t="shared" si="3"/>
        <v/>
      </c>
    </row>
    <row r="242" spans="1:5" x14ac:dyDescent="0.2">
      <c r="A242" s="45">
        <v>227</v>
      </c>
      <c r="B242" s="98"/>
      <c r="C242" s="98"/>
      <c r="E242" s="5" t="str">
        <f t="shared" si="3"/>
        <v/>
      </c>
    </row>
    <row r="243" spans="1:5" x14ac:dyDescent="0.2">
      <c r="A243" s="45">
        <v>228</v>
      </c>
      <c r="B243" s="98"/>
      <c r="C243" s="98"/>
      <c r="E243" s="5" t="str">
        <f t="shared" si="3"/>
        <v/>
      </c>
    </row>
    <row r="244" spans="1:5" x14ac:dyDescent="0.2">
      <c r="A244" s="45">
        <v>229</v>
      </c>
      <c r="B244" s="98"/>
      <c r="C244" s="98"/>
      <c r="E244" s="5" t="str">
        <f t="shared" si="3"/>
        <v/>
      </c>
    </row>
    <row r="245" spans="1:5" x14ac:dyDescent="0.2">
      <c r="A245" s="45">
        <v>230</v>
      </c>
      <c r="B245" s="98"/>
      <c r="C245" s="98"/>
      <c r="E245" s="5" t="str">
        <f t="shared" si="3"/>
        <v/>
      </c>
    </row>
    <row r="246" spans="1:5" x14ac:dyDescent="0.2">
      <c r="A246" s="45">
        <v>231</v>
      </c>
      <c r="B246" s="98"/>
      <c r="C246" s="98"/>
      <c r="E246" s="5" t="str">
        <f t="shared" si="3"/>
        <v/>
      </c>
    </row>
    <row r="247" spans="1:5" x14ac:dyDescent="0.2">
      <c r="A247" s="45">
        <v>232</v>
      </c>
      <c r="B247" s="98"/>
      <c r="C247" s="98"/>
      <c r="E247" s="5" t="str">
        <f t="shared" si="3"/>
        <v/>
      </c>
    </row>
    <row r="248" spans="1:5" x14ac:dyDescent="0.2">
      <c r="A248" s="45">
        <v>233</v>
      </c>
      <c r="B248" s="98"/>
      <c r="C248" s="98"/>
      <c r="E248" s="5" t="str">
        <f t="shared" si="3"/>
        <v/>
      </c>
    </row>
    <row r="249" spans="1:5" x14ac:dyDescent="0.2">
      <c r="A249" s="45">
        <v>234</v>
      </c>
      <c r="B249" s="98"/>
      <c r="C249" s="98"/>
      <c r="E249" s="5" t="str">
        <f t="shared" si="3"/>
        <v/>
      </c>
    </row>
    <row r="250" spans="1:5" x14ac:dyDescent="0.2">
      <c r="A250" s="45">
        <v>235</v>
      </c>
      <c r="B250" s="98"/>
      <c r="C250" s="98"/>
      <c r="E250" s="5" t="str">
        <f t="shared" si="3"/>
        <v/>
      </c>
    </row>
    <row r="251" spans="1:5" x14ac:dyDescent="0.2">
      <c r="A251" s="45">
        <v>236</v>
      </c>
      <c r="B251" s="98"/>
      <c r="C251" s="98"/>
      <c r="E251" s="5" t="str">
        <f t="shared" si="3"/>
        <v/>
      </c>
    </row>
    <row r="252" spans="1:5" x14ac:dyDescent="0.2">
      <c r="A252" s="45">
        <v>237</v>
      </c>
      <c r="B252" s="98"/>
      <c r="C252" s="98"/>
      <c r="E252" s="5" t="str">
        <f t="shared" si="3"/>
        <v/>
      </c>
    </row>
    <row r="253" spans="1:5" x14ac:dyDescent="0.2">
      <c r="A253" s="45">
        <v>238</v>
      </c>
      <c r="B253" s="98"/>
      <c r="C253" s="98"/>
      <c r="E253" s="5" t="str">
        <f t="shared" si="3"/>
        <v/>
      </c>
    </row>
    <row r="254" spans="1:5" x14ac:dyDescent="0.2">
      <c r="A254" s="45">
        <v>239</v>
      </c>
      <c r="B254" s="98"/>
      <c r="C254" s="98"/>
      <c r="E254" s="5" t="str">
        <f t="shared" si="3"/>
        <v/>
      </c>
    </row>
    <row r="255" spans="1:5" x14ac:dyDescent="0.2">
      <c r="A255" s="45">
        <v>240</v>
      </c>
      <c r="B255" s="98"/>
      <c r="C255" s="98"/>
      <c r="E255" s="5" t="str">
        <f t="shared" si="3"/>
        <v/>
      </c>
    </row>
    <row r="256" spans="1:5" x14ac:dyDescent="0.2">
      <c r="A256" s="45">
        <v>241</v>
      </c>
      <c r="B256" s="98"/>
      <c r="C256" s="98"/>
      <c r="E256" s="5" t="str">
        <f t="shared" si="3"/>
        <v/>
      </c>
    </row>
    <row r="257" spans="1:5" x14ac:dyDescent="0.2">
      <c r="A257" s="45">
        <v>242</v>
      </c>
      <c r="B257" s="98"/>
      <c r="C257" s="98"/>
      <c r="E257" s="5" t="str">
        <f t="shared" si="3"/>
        <v/>
      </c>
    </row>
    <row r="258" spans="1:5" x14ac:dyDescent="0.2">
      <c r="A258" s="45">
        <v>243</v>
      </c>
      <c r="B258" s="98"/>
      <c r="C258" s="98"/>
      <c r="E258" s="5" t="str">
        <f t="shared" si="3"/>
        <v/>
      </c>
    </row>
    <row r="259" spans="1:5" x14ac:dyDescent="0.2">
      <c r="A259" s="45">
        <v>244</v>
      </c>
      <c r="B259" s="98"/>
      <c r="C259" s="98"/>
      <c r="E259" s="5" t="str">
        <f t="shared" si="3"/>
        <v/>
      </c>
    </row>
    <row r="260" spans="1:5" x14ac:dyDescent="0.2">
      <c r="A260" s="45">
        <v>245</v>
      </c>
      <c r="B260" s="98"/>
      <c r="C260" s="98"/>
      <c r="E260" s="5" t="str">
        <f t="shared" si="3"/>
        <v/>
      </c>
    </row>
    <row r="261" spans="1:5" x14ac:dyDescent="0.2">
      <c r="A261" s="45">
        <v>246</v>
      </c>
      <c r="B261" s="98"/>
      <c r="C261" s="98"/>
      <c r="E261" s="5" t="str">
        <f t="shared" si="3"/>
        <v/>
      </c>
    </row>
    <row r="262" spans="1:5" x14ac:dyDescent="0.2">
      <c r="A262" s="45">
        <v>247</v>
      </c>
      <c r="B262" s="98"/>
      <c r="C262" s="98"/>
      <c r="E262" s="5" t="str">
        <f t="shared" si="3"/>
        <v/>
      </c>
    </row>
    <row r="263" spans="1:5" x14ac:dyDescent="0.2">
      <c r="A263" s="45">
        <v>248</v>
      </c>
      <c r="B263" s="98"/>
      <c r="C263" s="98"/>
      <c r="E263" s="5" t="str">
        <f t="shared" si="3"/>
        <v/>
      </c>
    </row>
    <row r="264" spans="1:5" x14ac:dyDescent="0.2">
      <c r="A264" s="45">
        <v>249</v>
      </c>
      <c r="B264" s="98"/>
      <c r="C264" s="98"/>
      <c r="E264" s="5" t="str">
        <f t="shared" si="3"/>
        <v/>
      </c>
    </row>
    <row r="265" spans="1:5" x14ac:dyDescent="0.2">
      <c r="A265" s="45">
        <v>250</v>
      </c>
      <c r="B265" s="98"/>
      <c r="C265" s="98"/>
      <c r="E265" s="5" t="str">
        <f t="shared" si="3"/>
        <v/>
      </c>
    </row>
    <row r="266" spans="1:5" x14ac:dyDescent="0.2">
      <c r="A266" s="45">
        <v>251</v>
      </c>
      <c r="B266" s="98"/>
      <c r="C266" s="98"/>
      <c r="E266" s="5" t="str">
        <f t="shared" si="3"/>
        <v/>
      </c>
    </row>
    <row r="267" spans="1:5" x14ac:dyDescent="0.2">
      <c r="A267" s="45">
        <v>252</v>
      </c>
      <c r="B267" s="98"/>
      <c r="C267" s="98"/>
      <c r="E267" s="5" t="str">
        <f t="shared" si="3"/>
        <v/>
      </c>
    </row>
    <row r="268" spans="1:5" x14ac:dyDescent="0.2">
      <c r="A268" s="45">
        <v>253</v>
      </c>
      <c r="B268" s="98"/>
      <c r="C268" s="98"/>
      <c r="E268" s="5" t="str">
        <f t="shared" si="3"/>
        <v/>
      </c>
    </row>
    <row r="269" spans="1:5" x14ac:dyDescent="0.2">
      <c r="A269" s="45">
        <v>254</v>
      </c>
      <c r="B269" s="98"/>
      <c r="C269" s="98"/>
      <c r="E269" s="5" t="str">
        <f t="shared" si="3"/>
        <v/>
      </c>
    </row>
    <row r="270" spans="1:5" x14ac:dyDescent="0.2">
      <c r="A270" s="45">
        <v>255</v>
      </c>
      <c r="B270" s="98"/>
      <c r="C270" s="98"/>
      <c r="E270" s="5" t="str">
        <f t="shared" si="3"/>
        <v/>
      </c>
    </row>
    <row r="271" spans="1:5" x14ac:dyDescent="0.2">
      <c r="A271" s="45">
        <v>256</v>
      </c>
      <c r="B271" s="98"/>
      <c r="C271" s="98"/>
      <c r="E271" s="5" t="str">
        <f t="shared" si="3"/>
        <v/>
      </c>
    </row>
    <row r="272" spans="1:5" x14ac:dyDescent="0.2">
      <c r="A272" s="45">
        <v>257</v>
      </c>
      <c r="B272" s="98"/>
      <c r="C272" s="98"/>
      <c r="E272" s="5" t="str">
        <f t="shared" si="3"/>
        <v/>
      </c>
    </row>
    <row r="273" spans="1:5" x14ac:dyDescent="0.2">
      <c r="A273" s="45">
        <v>258</v>
      </c>
      <c r="B273" s="98"/>
      <c r="C273" s="98"/>
      <c r="E273" s="5" t="str">
        <f t="shared" ref="E273:E315" si="4">IF($C273="","",IF($B274=$B273,0,1))</f>
        <v/>
      </c>
    </row>
    <row r="274" spans="1:5" x14ac:dyDescent="0.2">
      <c r="A274" s="45">
        <v>259</v>
      </c>
      <c r="B274" s="98"/>
      <c r="C274" s="98"/>
      <c r="E274" s="5" t="str">
        <f t="shared" si="4"/>
        <v/>
      </c>
    </row>
    <row r="275" spans="1:5" x14ac:dyDescent="0.2">
      <c r="A275" s="45">
        <v>260</v>
      </c>
      <c r="B275" s="98"/>
      <c r="C275" s="98"/>
      <c r="E275" s="5" t="str">
        <f t="shared" si="4"/>
        <v/>
      </c>
    </row>
    <row r="276" spans="1:5" x14ac:dyDescent="0.2">
      <c r="A276" s="45">
        <v>261</v>
      </c>
      <c r="B276" s="98"/>
      <c r="C276" s="98"/>
      <c r="E276" s="5" t="str">
        <f t="shared" si="4"/>
        <v/>
      </c>
    </row>
    <row r="277" spans="1:5" x14ac:dyDescent="0.2">
      <c r="A277" s="45">
        <v>262</v>
      </c>
      <c r="B277" s="98"/>
      <c r="C277" s="98"/>
      <c r="E277" s="5" t="str">
        <f t="shared" si="4"/>
        <v/>
      </c>
    </row>
    <row r="278" spans="1:5" x14ac:dyDescent="0.2">
      <c r="A278" s="45">
        <v>263</v>
      </c>
      <c r="B278" s="98"/>
      <c r="C278" s="98"/>
      <c r="E278" s="5" t="str">
        <f t="shared" si="4"/>
        <v/>
      </c>
    </row>
    <row r="279" spans="1:5" x14ac:dyDescent="0.2">
      <c r="A279" s="45">
        <v>264</v>
      </c>
      <c r="B279" s="98"/>
      <c r="C279" s="98"/>
      <c r="E279" s="5" t="str">
        <f t="shared" si="4"/>
        <v/>
      </c>
    </row>
    <row r="280" spans="1:5" x14ac:dyDescent="0.2">
      <c r="A280" s="45">
        <v>265</v>
      </c>
      <c r="B280" s="98"/>
      <c r="C280" s="98"/>
      <c r="E280" s="5" t="str">
        <f t="shared" si="4"/>
        <v/>
      </c>
    </row>
    <row r="281" spans="1:5" x14ac:dyDescent="0.2">
      <c r="A281" s="45">
        <v>266</v>
      </c>
      <c r="B281" s="98"/>
      <c r="C281" s="98"/>
      <c r="E281" s="5" t="str">
        <f t="shared" si="4"/>
        <v/>
      </c>
    </row>
    <row r="282" spans="1:5" x14ac:dyDescent="0.2">
      <c r="A282" s="45">
        <v>267</v>
      </c>
      <c r="B282" s="98"/>
      <c r="C282" s="98"/>
      <c r="E282" s="5" t="str">
        <f t="shared" si="4"/>
        <v/>
      </c>
    </row>
    <row r="283" spans="1:5" x14ac:dyDescent="0.2">
      <c r="A283" s="45">
        <v>268</v>
      </c>
      <c r="B283" s="98"/>
      <c r="C283" s="98"/>
      <c r="E283" s="5" t="str">
        <f t="shared" si="4"/>
        <v/>
      </c>
    </row>
    <row r="284" spans="1:5" x14ac:dyDescent="0.2">
      <c r="A284" s="45">
        <v>269</v>
      </c>
      <c r="B284" s="98"/>
      <c r="C284" s="98"/>
      <c r="E284" s="5" t="str">
        <f t="shared" si="4"/>
        <v/>
      </c>
    </row>
    <row r="285" spans="1:5" x14ac:dyDescent="0.2">
      <c r="A285" s="45">
        <v>270</v>
      </c>
      <c r="B285" s="98"/>
      <c r="C285" s="98"/>
      <c r="E285" s="5" t="str">
        <f t="shared" si="4"/>
        <v/>
      </c>
    </row>
    <row r="286" spans="1:5" x14ac:dyDescent="0.2">
      <c r="A286" s="45">
        <v>271</v>
      </c>
      <c r="B286" s="98"/>
      <c r="C286" s="98"/>
      <c r="E286" s="5" t="str">
        <f t="shared" si="4"/>
        <v/>
      </c>
    </row>
    <row r="287" spans="1:5" x14ac:dyDescent="0.2">
      <c r="A287" s="45">
        <v>272</v>
      </c>
      <c r="B287" s="98"/>
      <c r="C287" s="98"/>
      <c r="E287" s="5" t="str">
        <f t="shared" si="4"/>
        <v/>
      </c>
    </row>
    <row r="288" spans="1:5" x14ac:dyDescent="0.2">
      <c r="A288" s="45">
        <v>273</v>
      </c>
      <c r="B288" s="98"/>
      <c r="C288" s="98"/>
      <c r="E288" s="5" t="str">
        <f t="shared" si="4"/>
        <v/>
      </c>
    </row>
    <row r="289" spans="1:5" x14ac:dyDescent="0.2">
      <c r="A289" s="45">
        <v>274</v>
      </c>
      <c r="B289" s="98"/>
      <c r="C289" s="98"/>
      <c r="E289" s="5" t="str">
        <f t="shared" si="4"/>
        <v/>
      </c>
    </row>
    <row r="290" spans="1:5" x14ac:dyDescent="0.2">
      <c r="A290" s="45">
        <v>275</v>
      </c>
      <c r="B290" s="98"/>
      <c r="C290" s="98"/>
      <c r="E290" s="5" t="str">
        <f t="shared" si="4"/>
        <v/>
      </c>
    </row>
    <row r="291" spans="1:5" x14ac:dyDescent="0.2">
      <c r="A291" s="45">
        <v>276</v>
      </c>
      <c r="B291" s="98"/>
      <c r="C291" s="98"/>
      <c r="E291" s="5" t="str">
        <f t="shared" si="4"/>
        <v/>
      </c>
    </row>
    <row r="292" spans="1:5" x14ac:dyDescent="0.2">
      <c r="A292" s="45">
        <v>277</v>
      </c>
      <c r="B292" s="98"/>
      <c r="C292" s="98"/>
      <c r="E292" s="5" t="str">
        <f t="shared" si="4"/>
        <v/>
      </c>
    </row>
    <row r="293" spans="1:5" x14ac:dyDescent="0.2">
      <c r="A293" s="45">
        <v>278</v>
      </c>
      <c r="B293" s="98"/>
      <c r="C293" s="98"/>
      <c r="E293" s="5" t="str">
        <f t="shared" si="4"/>
        <v/>
      </c>
    </row>
    <row r="294" spans="1:5" x14ac:dyDescent="0.2">
      <c r="A294" s="45">
        <v>279</v>
      </c>
      <c r="B294" s="98"/>
      <c r="C294" s="98"/>
      <c r="E294" s="5" t="str">
        <f t="shared" si="4"/>
        <v/>
      </c>
    </row>
    <row r="295" spans="1:5" x14ac:dyDescent="0.2">
      <c r="A295" s="45">
        <v>280</v>
      </c>
      <c r="B295" s="98"/>
      <c r="C295" s="98"/>
      <c r="E295" s="5" t="str">
        <f t="shared" si="4"/>
        <v/>
      </c>
    </row>
    <row r="296" spans="1:5" x14ac:dyDescent="0.2">
      <c r="A296" s="45">
        <v>281</v>
      </c>
      <c r="B296" s="98"/>
      <c r="C296" s="98"/>
      <c r="E296" s="5" t="str">
        <f t="shared" si="4"/>
        <v/>
      </c>
    </row>
    <row r="297" spans="1:5" x14ac:dyDescent="0.2">
      <c r="A297" s="45">
        <v>282</v>
      </c>
      <c r="B297" s="98"/>
      <c r="C297" s="98"/>
      <c r="E297" s="5" t="str">
        <f t="shared" si="4"/>
        <v/>
      </c>
    </row>
    <row r="298" spans="1:5" x14ac:dyDescent="0.2">
      <c r="A298" s="45">
        <v>283</v>
      </c>
      <c r="B298" s="98"/>
      <c r="C298" s="98"/>
      <c r="E298" s="5" t="str">
        <f t="shared" si="4"/>
        <v/>
      </c>
    </row>
    <row r="299" spans="1:5" x14ac:dyDescent="0.2">
      <c r="A299" s="45">
        <v>284</v>
      </c>
      <c r="B299" s="98"/>
      <c r="C299" s="98"/>
      <c r="E299" s="5" t="str">
        <f t="shared" si="4"/>
        <v/>
      </c>
    </row>
    <row r="300" spans="1:5" x14ac:dyDescent="0.2">
      <c r="A300" s="45">
        <v>285</v>
      </c>
      <c r="B300" s="98"/>
      <c r="C300" s="98"/>
      <c r="E300" s="5" t="str">
        <f t="shared" si="4"/>
        <v/>
      </c>
    </row>
    <row r="301" spans="1:5" x14ac:dyDescent="0.2">
      <c r="A301" s="45">
        <v>286</v>
      </c>
      <c r="B301" s="98"/>
      <c r="C301" s="98"/>
      <c r="E301" s="5" t="str">
        <f t="shared" si="4"/>
        <v/>
      </c>
    </row>
    <row r="302" spans="1:5" x14ac:dyDescent="0.2">
      <c r="A302" s="45">
        <v>287</v>
      </c>
      <c r="B302" s="98"/>
      <c r="C302" s="98"/>
      <c r="E302" s="5" t="str">
        <f t="shared" si="4"/>
        <v/>
      </c>
    </row>
    <row r="303" spans="1:5" x14ac:dyDescent="0.2">
      <c r="A303" s="45">
        <v>288</v>
      </c>
      <c r="B303" s="98"/>
      <c r="C303" s="98"/>
      <c r="E303" s="5" t="str">
        <f t="shared" si="4"/>
        <v/>
      </c>
    </row>
    <row r="304" spans="1:5" x14ac:dyDescent="0.2">
      <c r="A304" s="45">
        <v>289</v>
      </c>
      <c r="B304" s="98"/>
      <c r="C304" s="98"/>
      <c r="E304" s="5" t="str">
        <f t="shared" si="4"/>
        <v/>
      </c>
    </row>
    <row r="305" spans="1:6" x14ac:dyDescent="0.2">
      <c r="A305" s="45">
        <v>290</v>
      </c>
      <c r="B305" s="98"/>
      <c r="C305" s="98"/>
      <c r="E305" s="5" t="str">
        <f t="shared" si="4"/>
        <v/>
      </c>
    </row>
    <row r="306" spans="1:6" x14ac:dyDescent="0.2">
      <c r="A306" s="45">
        <v>291</v>
      </c>
      <c r="B306" s="98"/>
      <c r="C306" s="98"/>
      <c r="E306" s="5" t="str">
        <f t="shared" si="4"/>
        <v/>
      </c>
    </row>
    <row r="307" spans="1:6" x14ac:dyDescent="0.2">
      <c r="A307" s="45">
        <v>292</v>
      </c>
      <c r="B307" s="98"/>
      <c r="C307" s="98"/>
      <c r="E307" s="5" t="str">
        <f t="shared" si="4"/>
        <v/>
      </c>
    </row>
    <row r="308" spans="1:6" x14ac:dyDescent="0.2">
      <c r="A308" s="45">
        <v>293</v>
      </c>
      <c r="B308" s="98"/>
      <c r="C308" s="98"/>
      <c r="E308" s="5" t="str">
        <f t="shared" si="4"/>
        <v/>
      </c>
    </row>
    <row r="309" spans="1:6" x14ac:dyDescent="0.2">
      <c r="A309" s="45">
        <v>294</v>
      </c>
      <c r="B309" s="98"/>
      <c r="C309" s="98"/>
      <c r="E309" s="5" t="str">
        <f t="shared" si="4"/>
        <v/>
      </c>
    </row>
    <row r="310" spans="1:6" x14ac:dyDescent="0.2">
      <c r="A310" s="45">
        <v>295</v>
      </c>
      <c r="B310" s="98"/>
      <c r="C310" s="98"/>
      <c r="E310" s="5" t="str">
        <f t="shared" si="4"/>
        <v/>
      </c>
    </row>
    <row r="311" spans="1:6" x14ac:dyDescent="0.2">
      <c r="A311" s="45">
        <v>296</v>
      </c>
      <c r="B311" s="98"/>
      <c r="C311" s="98"/>
      <c r="E311" s="5" t="str">
        <f t="shared" si="4"/>
        <v/>
      </c>
    </row>
    <row r="312" spans="1:6" x14ac:dyDescent="0.2">
      <c r="A312" s="45">
        <v>297</v>
      </c>
      <c r="B312" s="98"/>
      <c r="C312" s="98"/>
      <c r="E312" s="5" t="str">
        <f t="shared" si="4"/>
        <v/>
      </c>
    </row>
    <row r="313" spans="1:6" x14ac:dyDescent="0.2">
      <c r="A313" s="45">
        <v>298</v>
      </c>
      <c r="B313" s="98"/>
      <c r="C313" s="98"/>
      <c r="E313" s="5" t="str">
        <f t="shared" si="4"/>
        <v/>
      </c>
    </row>
    <row r="314" spans="1:6" x14ac:dyDescent="0.2">
      <c r="A314" s="45">
        <v>299</v>
      </c>
      <c r="B314" s="98"/>
      <c r="C314" s="98"/>
      <c r="E314" s="5" t="str">
        <f t="shared" si="4"/>
        <v/>
      </c>
    </row>
    <row r="315" spans="1:6" x14ac:dyDescent="0.2">
      <c r="A315" s="45">
        <v>300</v>
      </c>
      <c r="B315" s="98"/>
      <c r="C315" s="98"/>
      <c r="E315" s="5" t="str">
        <f t="shared" si="4"/>
        <v/>
      </c>
    </row>
    <row r="316" spans="1:6" x14ac:dyDescent="0.2">
      <c r="B316" s="45"/>
      <c r="C316" s="45"/>
    </row>
    <row r="317" spans="1:6" x14ac:dyDescent="0.2">
      <c r="A317" s="45" t="s">
        <v>32</v>
      </c>
      <c r="B317" s="5" t="s">
        <v>2</v>
      </c>
      <c r="C317" s="5" t="s">
        <v>2</v>
      </c>
      <c r="E317" s="8">
        <f>SUM(E16:E314)</f>
        <v>2</v>
      </c>
      <c r="F317" s="9" t="s">
        <v>8</v>
      </c>
    </row>
    <row r="318" spans="1:6" hidden="1" x14ac:dyDescent="0.2">
      <c r="A318" s="45" t="s">
        <v>103</v>
      </c>
      <c r="B318" s="5">
        <f>COUNTIF(B16:B314,"A")</f>
        <v>9</v>
      </c>
    </row>
    <row r="319" spans="1:6" hidden="1" x14ac:dyDescent="0.2">
      <c r="A319" s="45" t="s">
        <v>104</v>
      </c>
      <c r="B319" s="5">
        <f>COUNTIF(B16:B314,"B")</f>
        <v>7</v>
      </c>
    </row>
  </sheetData>
  <sheetProtection sheet="1" objects="1" scenarios="1" sort="0" autoFilter="0"/>
  <autoFilter ref="B15:C15" xr:uid="{8779EA8B-39DE-44CC-A739-87CA05308371}">
    <sortState xmlns:xlrd2="http://schemas.microsoft.com/office/spreadsheetml/2017/richdata2" ref="B16:C315">
      <sortCondition ref="C15"/>
    </sortState>
  </autoFilter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FDC52-252B-48A8-96A3-BC53C3B9952A}">
  <dimension ref="A2:AP50"/>
  <sheetViews>
    <sheetView workbookViewId="0">
      <selection activeCell="AB26" sqref="AB26"/>
    </sheetView>
  </sheetViews>
  <sheetFormatPr baseColWidth="10" defaultRowHeight="14.25" x14ac:dyDescent="0.2"/>
  <cols>
    <col min="1" max="1" width="14" customWidth="1"/>
    <col min="2" max="2" width="3.5" style="1" customWidth="1"/>
    <col min="3" max="3" width="5" style="1" customWidth="1"/>
    <col min="4" max="6" width="3.5" style="1" customWidth="1"/>
    <col min="7" max="7" width="4.125" style="1" customWidth="1"/>
    <col min="8" max="21" width="3.5" style="1" customWidth="1"/>
    <col min="22" max="22" width="14" customWidth="1"/>
    <col min="23" max="42" width="3.875" customWidth="1"/>
  </cols>
  <sheetData>
    <row r="2" spans="1:42" ht="15" x14ac:dyDescent="0.25">
      <c r="A2" s="3" t="s">
        <v>82</v>
      </c>
    </row>
    <row r="4" spans="1:42" x14ac:dyDescent="0.2">
      <c r="B4" s="2"/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W4" s="2"/>
      <c r="X4" s="2">
        <v>2</v>
      </c>
      <c r="Y4" s="2">
        <v>3</v>
      </c>
      <c r="Z4" s="2">
        <v>4</v>
      </c>
      <c r="AA4" s="2">
        <v>5</v>
      </c>
      <c r="AB4" s="2">
        <v>6</v>
      </c>
      <c r="AC4" s="2">
        <v>7</v>
      </c>
      <c r="AD4" s="2">
        <v>8</v>
      </c>
      <c r="AE4" s="2">
        <v>9</v>
      </c>
      <c r="AF4" s="2">
        <v>10</v>
      </c>
      <c r="AG4" s="2">
        <v>11</v>
      </c>
      <c r="AH4" s="2">
        <v>12</v>
      </c>
      <c r="AI4" s="2">
        <v>13</v>
      </c>
      <c r="AJ4" s="2">
        <v>14</v>
      </c>
      <c r="AK4" s="2">
        <v>15</v>
      </c>
      <c r="AL4" s="2">
        <v>16</v>
      </c>
      <c r="AM4" s="2">
        <v>17</v>
      </c>
      <c r="AN4" s="2">
        <v>18</v>
      </c>
      <c r="AO4" s="2">
        <v>19</v>
      </c>
      <c r="AP4" s="2">
        <v>20</v>
      </c>
    </row>
    <row r="5" spans="1:42" x14ac:dyDescent="0.2">
      <c r="B5" s="2">
        <v>2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2</v>
      </c>
      <c r="W5" s="2">
        <v>2</v>
      </c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</row>
    <row r="6" spans="1:42" x14ac:dyDescent="0.2">
      <c r="B6" s="2">
        <v>3</v>
      </c>
      <c r="C6" s="47"/>
      <c r="D6" s="47"/>
      <c r="E6" s="47"/>
      <c r="F6" s="47"/>
      <c r="G6" s="2">
        <v>2</v>
      </c>
      <c r="H6" s="2">
        <v>2</v>
      </c>
      <c r="I6" s="2">
        <v>2</v>
      </c>
      <c r="J6" s="2">
        <v>2</v>
      </c>
      <c r="K6" s="2">
        <v>2</v>
      </c>
      <c r="L6" s="2">
        <v>2</v>
      </c>
      <c r="M6" s="2">
        <v>2</v>
      </c>
      <c r="N6" s="2">
        <v>2</v>
      </c>
      <c r="O6" s="2">
        <v>2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3</v>
      </c>
      <c r="W6" s="2">
        <v>3</v>
      </c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</row>
    <row r="7" spans="1:42" x14ac:dyDescent="0.2">
      <c r="B7" s="2">
        <v>4</v>
      </c>
      <c r="C7" s="47"/>
      <c r="D7" s="47"/>
      <c r="E7" s="47"/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W7" s="2">
        <v>4</v>
      </c>
      <c r="X7" s="47"/>
      <c r="Y7" s="47"/>
      <c r="Z7" s="47"/>
      <c r="AA7" s="2">
        <v>9</v>
      </c>
      <c r="AB7" s="2">
        <v>9</v>
      </c>
      <c r="AC7" s="47">
        <v>10</v>
      </c>
      <c r="AD7" s="47">
        <v>10</v>
      </c>
      <c r="AE7" s="47">
        <v>11</v>
      </c>
      <c r="AF7" s="47">
        <v>11</v>
      </c>
      <c r="AG7" s="47">
        <v>12</v>
      </c>
      <c r="AH7" s="47">
        <v>13</v>
      </c>
      <c r="AI7" s="47">
        <v>13</v>
      </c>
      <c r="AJ7" s="47">
        <v>14</v>
      </c>
      <c r="AK7" s="47">
        <v>14</v>
      </c>
      <c r="AL7" s="47">
        <v>14</v>
      </c>
      <c r="AM7" s="47">
        <v>14</v>
      </c>
      <c r="AN7" s="47">
        <v>15</v>
      </c>
      <c r="AO7" s="47">
        <v>15</v>
      </c>
      <c r="AP7" s="47">
        <v>15</v>
      </c>
    </row>
    <row r="8" spans="1:42" x14ac:dyDescent="0.2">
      <c r="B8" s="2">
        <v>5</v>
      </c>
      <c r="C8" s="47"/>
      <c r="D8" s="47"/>
      <c r="E8" s="2">
        <v>2</v>
      </c>
      <c r="F8" s="2">
        <v>2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5</v>
      </c>
      <c r="T8" s="2">
        <v>5</v>
      </c>
      <c r="U8" s="2">
        <v>5</v>
      </c>
      <c r="W8" s="2">
        <v>5</v>
      </c>
      <c r="X8" s="47"/>
      <c r="Y8" s="47"/>
      <c r="Z8" s="2">
        <v>9</v>
      </c>
      <c r="AA8" s="2">
        <v>10</v>
      </c>
      <c r="AB8" s="2">
        <v>10</v>
      </c>
      <c r="AC8" s="2">
        <v>11</v>
      </c>
      <c r="AD8" s="2">
        <v>11</v>
      </c>
      <c r="AE8" s="47">
        <v>12</v>
      </c>
      <c r="AF8" s="47">
        <v>12</v>
      </c>
      <c r="AG8" s="47">
        <v>13</v>
      </c>
      <c r="AH8" s="47">
        <v>13</v>
      </c>
      <c r="AI8" s="47">
        <v>14</v>
      </c>
      <c r="AJ8" s="47">
        <v>14</v>
      </c>
      <c r="AK8" s="47">
        <v>14</v>
      </c>
      <c r="AL8" s="47">
        <v>14</v>
      </c>
      <c r="AM8" s="47">
        <v>15</v>
      </c>
      <c r="AN8" s="47">
        <v>15</v>
      </c>
      <c r="AO8" s="47">
        <v>15</v>
      </c>
      <c r="AP8" s="47">
        <v>16</v>
      </c>
    </row>
    <row r="9" spans="1:42" x14ac:dyDescent="0.2">
      <c r="B9" s="2">
        <v>6</v>
      </c>
      <c r="C9" s="47"/>
      <c r="D9" s="2">
        <v>2</v>
      </c>
      <c r="E9" s="2">
        <v>2</v>
      </c>
      <c r="F9" s="2">
        <v>3</v>
      </c>
      <c r="G9" s="2">
        <v>3</v>
      </c>
      <c r="H9" s="2">
        <v>3</v>
      </c>
      <c r="I9" s="2">
        <v>3</v>
      </c>
      <c r="J9" s="2">
        <v>4</v>
      </c>
      <c r="K9" s="2">
        <v>4</v>
      </c>
      <c r="L9" s="2">
        <v>4</v>
      </c>
      <c r="M9" s="2">
        <v>4</v>
      </c>
      <c r="N9" s="2">
        <v>5</v>
      </c>
      <c r="O9" s="2">
        <v>5</v>
      </c>
      <c r="P9" s="2">
        <v>5</v>
      </c>
      <c r="Q9" s="2">
        <v>5</v>
      </c>
      <c r="R9" s="2">
        <v>5</v>
      </c>
      <c r="S9" s="2">
        <v>5</v>
      </c>
      <c r="T9" s="2">
        <v>6</v>
      </c>
      <c r="U9" s="2">
        <v>6</v>
      </c>
      <c r="W9" s="2">
        <v>6</v>
      </c>
      <c r="X9" s="47"/>
      <c r="Y9" s="47"/>
      <c r="Z9" s="2">
        <v>9</v>
      </c>
      <c r="AA9" s="2">
        <v>10</v>
      </c>
      <c r="AB9" s="2">
        <v>11</v>
      </c>
      <c r="AC9" s="2">
        <v>12</v>
      </c>
      <c r="AD9" s="2">
        <v>12</v>
      </c>
      <c r="AE9" s="2">
        <v>13</v>
      </c>
      <c r="AF9" s="2">
        <v>13</v>
      </c>
      <c r="AG9" s="2">
        <v>13</v>
      </c>
      <c r="AH9" s="2">
        <v>13</v>
      </c>
      <c r="AI9" s="47">
        <v>14</v>
      </c>
      <c r="AJ9" s="47">
        <v>14</v>
      </c>
      <c r="AK9" s="47">
        <v>14</v>
      </c>
      <c r="AL9" s="47">
        <v>15</v>
      </c>
      <c r="AM9" s="47">
        <v>15</v>
      </c>
      <c r="AN9" s="47">
        <v>16</v>
      </c>
      <c r="AO9" s="47">
        <v>16</v>
      </c>
      <c r="AP9" s="47">
        <v>16</v>
      </c>
    </row>
    <row r="10" spans="1:42" x14ac:dyDescent="0.2">
      <c r="B10" s="2">
        <v>7</v>
      </c>
      <c r="C10" s="47"/>
      <c r="D10" s="2">
        <v>2</v>
      </c>
      <c r="E10" s="2">
        <v>2</v>
      </c>
      <c r="F10" s="2">
        <v>3</v>
      </c>
      <c r="G10" s="2">
        <v>3</v>
      </c>
      <c r="H10" s="2">
        <v>3</v>
      </c>
      <c r="I10" s="2">
        <v>4</v>
      </c>
      <c r="J10" s="2">
        <v>4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6</v>
      </c>
      <c r="Q10" s="2">
        <v>6</v>
      </c>
      <c r="R10" s="2">
        <v>6</v>
      </c>
      <c r="S10" s="2">
        <v>6</v>
      </c>
      <c r="T10" s="2">
        <v>6</v>
      </c>
      <c r="U10" s="2">
        <v>6</v>
      </c>
      <c r="W10" s="2">
        <v>7</v>
      </c>
      <c r="X10" s="47"/>
      <c r="Y10" s="47"/>
      <c r="Z10" s="47">
        <v>10</v>
      </c>
      <c r="AA10" s="2">
        <v>11</v>
      </c>
      <c r="AB10" s="2">
        <v>12</v>
      </c>
      <c r="AC10" s="2">
        <v>13</v>
      </c>
      <c r="AD10" s="2">
        <v>13</v>
      </c>
      <c r="AE10" s="2">
        <v>14</v>
      </c>
      <c r="AF10" s="2">
        <v>14</v>
      </c>
      <c r="AG10" s="2">
        <v>14</v>
      </c>
      <c r="AH10" s="2">
        <v>14</v>
      </c>
      <c r="AI10" s="2">
        <v>15</v>
      </c>
      <c r="AJ10" s="2">
        <v>15</v>
      </c>
      <c r="AK10" s="2">
        <v>15</v>
      </c>
      <c r="AL10" s="47">
        <v>16</v>
      </c>
      <c r="AM10" s="47">
        <v>16</v>
      </c>
      <c r="AN10" s="47">
        <v>17</v>
      </c>
      <c r="AO10" s="47">
        <v>17</v>
      </c>
      <c r="AP10" s="47">
        <v>17</v>
      </c>
    </row>
    <row r="11" spans="1:42" x14ac:dyDescent="0.2">
      <c r="B11" s="2">
        <v>8</v>
      </c>
      <c r="C11" s="47"/>
      <c r="D11" s="2">
        <v>2</v>
      </c>
      <c r="E11" s="2">
        <v>3</v>
      </c>
      <c r="F11" s="2">
        <v>3</v>
      </c>
      <c r="G11" s="2">
        <v>3</v>
      </c>
      <c r="H11" s="2">
        <v>4</v>
      </c>
      <c r="I11" s="2">
        <v>4</v>
      </c>
      <c r="J11" s="2">
        <v>5</v>
      </c>
      <c r="K11" s="2">
        <v>5</v>
      </c>
      <c r="L11" s="2">
        <v>5</v>
      </c>
      <c r="M11" s="2">
        <v>6</v>
      </c>
      <c r="N11" s="2">
        <v>6</v>
      </c>
      <c r="O11" s="2">
        <v>6</v>
      </c>
      <c r="P11" s="2">
        <v>6</v>
      </c>
      <c r="Q11" s="2">
        <v>6</v>
      </c>
      <c r="R11" s="2">
        <v>7</v>
      </c>
      <c r="S11" s="2">
        <v>7</v>
      </c>
      <c r="T11" s="2">
        <v>7</v>
      </c>
      <c r="U11" s="2">
        <v>7</v>
      </c>
      <c r="W11" s="2">
        <v>8</v>
      </c>
      <c r="X11" s="47"/>
      <c r="Y11" s="47"/>
      <c r="Z11" s="47">
        <v>10</v>
      </c>
      <c r="AA11" s="2">
        <v>11</v>
      </c>
      <c r="AB11" s="2">
        <v>12</v>
      </c>
      <c r="AC11" s="2">
        <v>13</v>
      </c>
      <c r="AD11" s="2">
        <v>14</v>
      </c>
      <c r="AE11" s="2">
        <v>14</v>
      </c>
      <c r="AF11" s="2">
        <v>15</v>
      </c>
      <c r="AG11" s="2">
        <v>15</v>
      </c>
      <c r="AH11" s="2">
        <v>16</v>
      </c>
      <c r="AI11" s="2">
        <v>16</v>
      </c>
      <c r="AJ11" s="2">
        <v>16</v>
      </c>
      <c r="AK11" s="2">
        <v>16</v>
      </c>
      <c r="AL11" s="2">
        <v>17</v>
      </c>
      <c r="AM11" s="2">
        <v>17</v>
      </c>
      <c r="AN11" s="2">
        <v>17</v>
      </c>
      <c r="AO11" s="2">
        <v>17</v>
      </c>
      <c r="AP11" s="2">
        <v>17</v>
      </c>
    </row>
    <row r="12" spans="1:42" x14ac:dyDescent="0.2">
      <c r="B12" s="2">
        <v>9</v>
      </c>
      <c r="C12" s="47"/>
      <c r="D12" s="2">
        <v>2</v>
      </c>
      <c r="E12" s="2">
        <v>3</v>
      </c>
      <c r="F12" s="2">
        <v>3</v>
      </c>
      <c r="G12" s="2">
        <v>4</v>
      </c>
      <c r="H12" s="2">
        <v>4</v>
      </c>
      <c r="I12" s="2">
        <v>5</v>
      </c>
      <c r="J12" s="2">
        <v>5</v>
      </c>
      <c r="K12" s="2">
        <v>5</v>
      </c>
      <c r="L12" s="2">
        <v>6</v>
      </c>
      <c r="M12" s="2">
        <v>6</v>
      </c>
      <c r="N12" s="2">
        <v>6</v>
      </c>
      <c r="O12" s="2">
        <v>7</v>
      </c>
      <c r="P12" s="2">
        <v>7</v>
      </c>
      <c r="Q12" s="2">
        <v>7</v>
      </c>
      <c r="R12" s="2">
        <v>7</v>
      </c>
      <c r="S12" s="2">
        <v>8</v>
      </c>
      <c r="T12" s="2">
        <v>8</v>
      </c>
      <c r="U12" s="2">
        <v>8</v>
      </c>
      <c r="W12" s="2">
        <v>9</v>
      </c>
      <c r="X12" s="47"/>
      <c r="Y12" s="47"/>
      <c r="Z12" s="47">
        <v>11</v>
      </c>
      <c r="AA12" s="47">
        <v>12</v>
      </c>
      <c r="AB12" s="2">
        <v>13</v>
      </c>
      <c r="AC12" s="2">
        <v>14</v>
      </c>
      <c r="AD12" s="2">
        <v>14</v>
      </c>
      <c r="AE12" s="2">
        <v>15</v>
      </c>
      <c r="AF12" s="2">
        <v>16</v>
      </c>
      <c r="AG12" s="2">
        <v>16</v>
      </c>
      <c r="AH12" s="2">
        <v>16</v>
      </c>
      <c r="AI12" s="2">
        <v>17</v>
      </c>
      <c r="AJ12" s="2">
        <v>17</v>
      </c>
      <c r="AK12" s="2">
        <v>18</v>
      </c>
      <c r="AL12" s="2">
        <v>18</v>
      </c>
      <c r="AM12" s="2">
        <v>18</v>
      </c>
      <c r="AN12" s="2">
        <v>18</v>
      </c>
      <c r="AO12" s="2">
        <v>18</v>
      </c>
      <c r="AP12" s="2">
        <v>18</v>
      </c>
    </row>
    <row r="13" spans="1:42" x14ac:dyDescent="0.2">
      <c r="B13" s="2">
        <v>10</v>
      </c>
      <c r="C13" s="47"/>
      <c r="D13" s="2">
        <v>2</v>
      </c>
      <c r="E13" s="2">
        <v>3</v>
      </c>
      <c r="F13" s="2">
        <v>3</v>
      </c>
      <c r="G13" s="2">
        <v>4</v>
      </c>
      <c r="H13" s="2">
        <v>5</v>
      </c>
      <c r="I13" s="2">
        <v>5</v>
      </c>
      <c r="J13" s="2">
        <v>5</v>
      </c>
      <c r="K13" s="2">
        <v>6</v>
      </c>
      <c r="L13" s="2">
        <v>6</v>
      </c>
      <c r="M13" s="2">
        <v>7</v>
      </c>
      <c r="N13" s="2">
        <v>7</v>
      </c>
      <c r="O13" s="2">
        <v>7</v>
      </c>
      <c r="P13" s="2">
        <v>7</v>
      </c>
      <c r="Q13" s="2">
        <v>8</v>
      </c>
      <c r="R13" s="2">
        <v>8</v>
      </c>
      <c r="S13" s="2">
        <v>8</v>
      </c>
      <c r="T13" s="2">
        <v>8</v>
      </c>
      <c r="U13" s="2">
        <v>9</v>
      </c>
      <c r="W13" s="2">
        <v>10</v>
      </c>
      <c r="X13" s="47"/>
      <c r="Y13" s="47"/>
      <c r="Z13" s="47">
        <v>11</v>
      </c>
      <c r="AA13" s="47">
        <v>12</v>
      </c>
      <c r="AB13" s="2">
        <v>13</v>
      </c>
      <c r="AC13" s="2">
        <v>14</v>
      </c>
      <c r="AD13" s="2">
        <v>15</v>
      </c>
      <c r="AE13" s="2">
        <v>16</v>
      </c>
      <c r="AF13" s="2">
        <v>16</v>
      </c>
      <c r="AG13" s="2">
        <v>17</v>
      </c>
      <c r="AH13" s="2">
        <v>17</v>
      </c>
      <c r="AI13" s="2">
        <v>18</v>
      </c>
      <c r="AJ13" s="2">
        <v>18</v>
      </c>
      <c r="AK13" s="2">
        <v>18</v>
      </c>
      <c r="AL13" s="2">
        <v>19</v>
      </c>
      <c r="AM13" s="2">
        <v>19</v>
      </c>
      <c r="AN13" s="2">
        <v>19</v>
      </c>
      <c r="AO13" s="2">
        <v>20</v>
      </c>
      <c r="AP13" s="2">
        <v>20</v>
      </c>
    </row>
    <row r="14" spans="1:42" x14ac:dyDescent="0.2">
      <c r="B14" s="2">
        <v>11</v>
      </c>
      <c r="C14" s="47"/>
      <c r="D14" s="2">
        <v>2</v>
      </c>
      <c r="E14" s="2">
        <v>3</v>
      </c>
      <c r="F14" s="2">
        <v>4</v>
      </c>
      <c r="G14" s="2">
        <v>4</v>
      </c>
      <c r="H14" s="2">
        <v>5</v>
      </c>
      <c r="I14" s="2">
        <v>5</v>
      </c>
      <c r="J14" s="2">
        <v>6</v>
      </c>
      <c r="K14" s="2">
        <v>6</v>
      </c>
      <c r="L14" s="2">
        <v>7</v>
      </c>
      <c r="M14" s="2">
        <v>7</v>
      </c>
      <c r="N14" s="2">
        <v>7</v>
      </c>
      <c r="O14" s="2">
        <v>8</v>
      </c>
      <c r="P14" s="2">
        <v>8</v>
      </c>
      <c r="Q14" s="2">
        <v>8</v>
      </c>
      <c r="R14" s="2">
        <v>9</v>
      </c>
      <c r="S14" s="2">
        <v>9</v>
      </c>
      <c r="T14" s="2">
        <v>9</v>
      </c>
      <c r="U14" s="2">
        <v>9</v>
      </c>
      <c r="W14" s="2">
        <v>11</v>
      </c>
      <c r="X14" s="47"/>
      <c r="Y14" s="47"/>
      <c r="Z14" s="47">
        <v>12</v>
      </c>
      <c r="AA14" s="47">
        <v>13</v>
      </c>
      <c r="AB14" s="2">
        <v>13</v>
      </c>
      <c r="AC14" s="2">
        <v>14</v>
      </c>
      <c r="AD14" s="2">
        <v>15</v>
      </c>
      <c r="AE14" s="2">
        <v>16</v>
      </c>
      <c r="AF14" s="2">
        <v>17</v>
      </c>
      <c r="AG14" s="2">
        <v>17</v>
      </c>
      <c r="AH14" s="2">
        <v>18</v>
      </c>
      <c r="AI14" s="2">
        <v>19</v>
      </c>
      <c r="AJ14" s="2">
        <v>19</v>
      </c>
      <c r="AK14" s="2">
        <v>19</v>
      </c>
      <c r="AL14" s="2">
        <v>20</v>
      </c>
      <c r="AM14" s="2">
        <v>20</v>
      </c>
      <c r="AN14" s="2">
        <v>20</v>
      </c>
      <c r="AO14" s="2">
        <v>21</v>
      </c>
      <c r="AP14" s="2">
        <v>21</v>
      </c>
    </row>
    <row r="15" spans="1:42" x14ac:dyDescent="0.2">
      <c r="B15" s="2">
        <v>12</v>
      </c>
      <c r="C15" s="2">
        <v>2</v>
      </c>
      <c r="D15" s="2">
        <v>2</v>
      </c>
      <c r="E15" s="2">
        <v>3</v>
      </c>
      <c r="F15" s="2">
        <v>4</v>
      </c>
      <c r="G15" s="2">
        <v>4</v>
      </c>
      <c r="H15" s="2">
        <v>5</v>
      </c>
      <c r="I15" s="2">
        <v>6</v>
      </c>
      <c r="J15" s="2">
        <v>6</v>
      </c>
      <c r="K15" s="2">
        <v>7</v>
      </c>
      <c r="L15" s="2">
        <v>7</v>
      </c>
      <c r="M15" s="2">
        <v>7</v>
      </c>
      <c r="N15" s="2">
        <v>8</v>
      </c>
      <c r="O15" s="2">
        <v>8</v>
      </c>
      <c r="P15" s="2">
        <v>8</v>
      </c>
      <c r="Q15" s="2">
        <v>9</v>
      </c>
      <c r="R15" s="2">
        <v>9</v>
      </c>
      <c r="S15" s="2">
        <v>9</v>
      </c>
      <c r="T15" s="2">
        <v>10</v>
      </c>
      <c r="U15" s="2">
        <v>10</v>
      </c>
      <c r="W15" s="2">
        <v>12</v>
      </c>
      <c r="X15" s="47"/>
      <c r="Y15" s="47"/>
      <c r="Z15" s="47">
        <v>13</v>
      </c>
      <c r="AA15" s="47">
        <v>13</v>
      </c>
      <c r="AB15" s="2">
        <v>13</v>
      </c>
      <c r="AC15" s="2">
        <v>14</v>
      </c>
      <c r="AD15" s="2">
        <v>16</v>
      </c>
      <c r="AE15" s="2">
        <v>16</v>
      </c>
      <c r="AF15" s="2">
        <v>17</v>
      </c>
      <c r="AG15" s="2">
        <v>18</v>
      </c>
      <c r="AH15" s="2">
        <v>19</v>
      </c>
      <c r="AI15" s="2">
        <v>19</v>
      </c>
      <c r="AJ15" s="2">
        <v>20</v>
      </c>
      <c r="AK15" s="2">
        <v>20</v>
      </c>
      <c r="AL15" s="2">
        <v>21</v>
      </c>
      <c r="AM15" s="2">
        <v>21</v>
      </c>
      <c r="AN15" s="2">
        <v>21</v>
      </c>
      <c r="AO15" s="2">
        <v>22</v>
      </c>
      <c r="AP15" s="2">
        <v>22</v>
      </c>
    </row>
    <row r="16" spans="1:42" x14ac:dyDescent="0.2">
      <c r="B16" s="2">
        <v>13</v>
      </c>
      <c r="C16" s="2">
        <v>2</v>
      </c>
      <c r="D16" s="2">
        <v>2</v>
      </c>
      <c r="E16" s="2">
        <v>3</v>
      </c>
      <c r="F16" s="2">
        <v>4</v>
      </c>
      <c r="G16" s="2">
        <v>5</v>
      </c>
      <c r="H16" s="2">
        <v>5</v>
      </c>
      <c r="I16" s="2">
        <v>6</v>
      </c>
      <c r="J16" s="2">
        <v>6</v>
      </c>
      <c r="K16" s="2">
        <v>7</v>
      </c>
      <c r="L16" s="2">
        <v>7</v>
      </c>
      <c r="M16" s="2">
        <v>8</v>
      </c>
      <c r="N16" s="2">
        <v>8</v>
      </c>
      <c r="O16" s="2">
        <v>9</v>
      </c>
      <c r="P16" s="2">
        <v>9</v>
      </c>
      <c r="Q16" s="2">
        <v>9</v>
      </c>
      <c r="R16" s="2">
        <v>10</v>
      </c>
      <c r="S16" s="2">
        <v>10</v>
      </c>
      <c r="T16" s="2">
        <v>10</v>
      </c>
      <c r="U16" s="2">
        <v>10</v>
      </c>
      <c r="W16" s="2">
        <v>13</v>
      </c>
      <c r="X16" s="47"/>
      <c r="Y16" s="47"/>
      <c r="Z16" s="47">
        <v>13</v>
      </c>
      <c r="AA16" s="47">
        <v>14</v>
      </c>
      <c r="AB16" s="47">
        <v>14</v>
      </c>
      <c r="AC16" s="2">
        <v>15</v>
      </c>
      <c r="AD16" s="2">
        <v>16</v>
      </c>
      <c r="AE16" s="2">
        <v>17</v>
      </c>
      <c r="AF16" s="2">
        <v>18</v>
      </c>
      <c r="AG16" s="2">
        <v>19</v>
      </c>
      <c r="AH16" s="2">
        <v>19</v>
      </c>
      <c r="AI16" s="2">
        <v>20</v>
      </c>
      <c r="AJ16" s="2">
        <v>20</v>
      </c>
      <c r="AK16" s="2">
        <v>21</v>
      </c>
      <c r="AL16" s="2">
        <v>21</v>
      </c>
      <c r="AM16" s="2">
        <v>22</v>
      </c>
      <c r="AN16" s="2">
        <v>22</v>
      </c>
      <c r="AO16" s="2">
        <v>23</v>
      </c>
      <c r="AP16" s="2">
        <v>23</v>
      </c>
    </row>
    <row r="17" spans="1:42" x14ac:dyDescent="0.2">
      <c r="B17" s="2">
        <v>14</v>
      </c>
      <c r="C17" s="2">
        <v>2</v>
      </c>
      <c r="D17" s="2">
        <v>2</v>
      </c>
      <c r="E17" s="2">
        <v>3</v>
      </c>
      <c r="F17" s="2">
        <v>4</v>
      </c>
      <c r="G17" s="2">
        <v>5</v>
      </c>
      <c r="H17" s="2">
        <v>5</v>
      </c>
      <c r="I17" s="2">
        <v>6</v>
      </c>
      <c r="J17" s="2">
        <v>7</v>
      </c>
      <c r="K17" s="2">
        <v>7</v>
      </c>
      <c r="L17" s="2">
        <v>8</v>
      </c>
      <c r="M17" s="2">
        <v>8</v>
      </c>
      <c r="N17" s="2">
        <v>9</v>
      </c>
      <c r="O17" s="2">
        <v>9</v>
      </c>
      <c r="P17" s="2">
        <v>9</v>
      </c>
      <c r="Q17" s="2">
        <v>10</v>
      </c>
      <c r="R17" s="2">
        <v>10</v>
      </c>
      <c r="S17" s="2">
        <v>10</v>
      </c>
      <c r="T17" s="2">
        <v>11</v>
      </c>
      <c r="U17" s="2">
        <v>11</v>
      </c>
      <c r="W17" s="2">
        <v>14</v>
      </c>
      <c r="X17" s="47"/>
      <c r="Y17" s="47"/>
      <c r="Z17" s="47">
        <v>14</v>
      </c>
      <c r="AA17" s="47">
        <v>14</v>
      </c>
      <c r="AB17" s="47">
        <v>14</v>
      </c>
      <c r="AC17" s="2">
        <v>15</v>
      </c>
      <c r="AD17" s="2">
        <v>16</v>
      </c>
      <c r="AE17" s="2">
        <v>17</v>
      </c>
      <c r="AF17" s="2">
        <v>18</v>
      </c>
      <c r="AG17" s="2">
        <v>19</v>
      </c>
      <c r="AH17" s="2">
        <v>20</v>
      </c>
      <c r="AI17" s="2">
        <v>20</v>
      </c>
      <c r="AJ17" s="2">
        <v>21</v>
      </c>
      <c r="AK17" s="2">
        <v>22</v>
      </c>
      <c r="AL17" s="2">
        <v>22</v>
      </c>
      <c r="AM17" s="2">
        <v>23</v>
      </c>
      <c r="AN17" s="2">
        <v>23</v>
      </c>
      <c r="AO17" s="2">
        <v>23</v>
      </c>
      <c r="AP17" s="2">
        <v>24</v>
      </c>
    </row>
    <row r="18" spans="1:42" x14ac:dyDescent="0.2">
      <c r="B18" s="2">
        <v>15</v>
      </c>
      <c r="C18" s="2">
        <v>2</v>
      </c>
      <c r="D18" s="2">
        <v>3</v>
      </c>
      <c r="E18" s="2">
        <v>3</v>
      </c>
      <c r="F18" s="2">
        <v>4</v>
      </c>
      <c r="G18" s="2">
        <v>5</v>
      </c>
      <c r="H18" s="2">
        <v>6</v>
      </c>
      <c r="I18" s="2">
        <v>6</v>
      </c>
      <c r="J18" s="2">
        <v>7</v>
      </c>
      <c r="K18" s="2">
        <v>7</v>
      </c>
      <c r="L18" s="2">
        <v>8</v>
      </c>
      <c r="M18" s="2">
        <v>8</v>
      </c>
      <c r="N18" s="2">
        <v>9</v>
      </c>
      <c r="O18" s="2">
        <v>9</v>
      </c>
      <c r="P18" s="2">
        <v>10</v>
      </c>
      <c r="Q18" s="2">
        <v>10</v>
      </c>
      <c r="R18" s="2">
        <v>11</v>
      </c>
      <c r="S18" s="2">
        <v>11</v>
      </c>
      <c r="T18" s="2">
        <v>11</v>
      </c>
      <c r="U18" s="2">
        <v>12</v>
      </c>
      <c r="W18" s="2">
        <v>15</v>
      </c>
      <c r="X18" s="47"/>
      <c r="Y18" s="47"/>
      <c r="Z18" s="47">
        <v>14</v>
      </c>
      <c r="AA18" s="47">
        <v>14</v>
      </c>
      <c r="AB18" s="47">
        <v>14</v>
      </c>
      <c r="AC18" s="2">
        <v>15</v>
      </c>
      <c r="AD18" s="2">
        <v>16</v>
      </c>
      <c r="AE18" s="2">
        <v>18</v>
      </c>
      <c r="AF18" s="2">
        <v>18</v>
      </c>
      <c r="AG18" s="2">
        <v>19</v>
      </c>
      <c r="AH18" s="2">
        <v>20</v>
      </c>
      <c r="AI18" s="2">
        <v>21</v>
      </c>
      <c r="AJ18" s="2">
        <v>22</v>
      </c>
      <c r="AK18" s="2">
        <v>22</v>
      </c>
      <c r="AL18" s="2">
        <v>23</v>
      </c>
      <c r="AM18" s="2">
        <v>23</v>
      </c>
      <c r="AN18" s="2">
        <v>24</v>
      </c>
      <c r="AO18" s="2">
        <v>24</v>
      </c>
      <c r="AP18" s="2">
        <v>25</v>
      </c>
    </row>
    <row r="19" spans="1:42" x14ac:dyDescent="0.2">
      <c r="B19" s="2">
        <v>16</v>
      </c>
      <c r="C19" s="2">
        <v>2</v>
      </c>
      <c r="D19" s="2">
        <v>3</v>
      </c>
      <c r="E19" s="2">
        <v>4</v>
      </c>
      <c r="F19" s="2">
        <v>4</v>
      </c>
      <c r="G19" s="2">
        <v>5</v>
      </c>
      <c r="H19" s="2">
        <v>6</v>
      </c>
      <c r="I19" s="2">
        <v>6</v>
      </c>
      <c r="J19" s="2">
        <v>7</v>
      </c>
      <c r="K19" s="2">
        <v>8</v>
      </c>
      <c r="L19" s="2">
        <v>8</v>
      </c>
      <c r="M19" s="2">
        <v>9</v>
      </c>
      <c r="N19" s="2">
        <v>9</v>
      </c>
      <c r="O19" s="2">
        <v>10</v>
      </c>
      <c r="P19" s="2">
        <v>10</v>
      </c>
      <c r="Q19" s="2">
        <v>11</v>
      </c>
      <c r="R19" s="2">
        <v>11</v>
      </c>
      <c r="S19" s="2">
        <v>11</v>
      </c>
      <c r="T19" s="2">
        <v>12</v>
      </c>
      <c r="U19" s="2">
        <v>12</v>
      </c>
      <c r="W19" s="2">
        <v>16</v>
      </c>
      <c r="X19" s="47"/>
      <c r="Y19" s="47"/>
      <c r="Z19" s="47">
        <v>14</v>
      </c>
      <c r="AA19" s="47">
        <v>14</v>
      </c>
      <c r="AB19" s="47">
        <v>15</v>
      </c>
      <c r="AC19" s="47">
        <v>16</v>
      </c>
      <c r="AD19" s="2">
        <v>17</v>
      </c>
      <c r="AE19" s="2">
        <v>18</v>
      </c>
      <c r="AF19" s="2">
        <v>19</v>
      </c>
      <c r="AG19" s="2">
        <v>20</v>
      </c>
      <c r="AH19" s="2">
        <v>21</v>
      </c>
      <c r="AI19" s="2">
        <v>21</v>
      </c>
      <c r="AJ19" s="2">
        <v>22</v>
      </c>
      <c r="AK19" s="2">
        <v>23</v>
      </c>
      <c r="AL19" s="2">
        <v>23</v>
      </c>
      <c r="AM19" s="2">
        <v>24</v>
      </c>
      <c r="AN19" s="2">
        <v>25</v>
      </c>
      <c r="AO19" s="2">
        <v>25</v>
      </c>
      <c r="AP19" s="2">
        <v>25</v>
      </c>
    </row>
    <row r="20" spans="1:42" x14ac:dyDescent="0.2">
      <c r="B20" s="2">
        <v>17</v>
      </c>
      <c r="C20" s="2">
        <v>2</v>
      </c>
      <c r="D20" s="2">
        <v>3</v>
      </c>
      <c r="E20" s="2">
        <v>4</v>
      </c>
      <c r="F20" s="2">
        <v>4</v>
      </c>
      <c r="G20" s="2">
        <v>5</v>
      </c>
      <c r="H20" s="2">
        <v>6</v>
      </c>
      <c r="I20" s="2">
        <v>7</v>
      </c>
      <c r="J20" s="2">
        <v>7</v>
      </c>
      <c r="K20" s="2">
        <v>8</v>
      </c>
      <c r="L20" s="2">
        <v>9</v>
      </c>
      <c r="M20" s="2">
        <v>9</v>
      </c>
      <c r="N20" s="2">
        <v>10</v>
      </c>
      <c r="O20" s="2">
        <v>10</v>
      </c>
      <c r="P20" s="2">
        <v>11</v>
      </c>
      <c r="Q20" s="2">
        <v>11</v>
      </c>
      <c r="R20" s="2">
        <v>11</v>
      </c>
      <c r="S20" s="2">
        <v>12</v>
      </c>
      <c r="T20" s="2">
        <v>12</v>
      </c>
      <c r="U20" s="2">
        <v>13</v>
      </c>
      <c r="W20" s="2">
        <v>17</v>
      </c>
      <c r="X20" s="47"/>
      <c r="Y20" s="47"/>
      <c r="Z20" s="47">
        <v>14</v>
      </c>
      <c r="AA20" s="47">
        <v>15</v>
      </c>
      <c r="AB20" s="47">
        <v>15</v>
      </c>
      <c r="AC20" s="47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23</v>
      </c>
      <c r="AL20" s="2">
        <v>24</v>
      </c>
      <c r="AM20" s="2">
        <v>25</v>
      </c>
      <c r="AN20" s="2">
        <v>25</v>
      </c>
      <c r="AO20" s="2">
        <v>26</v>
      </c>
      <c r="AP20" s="2">
        <v>26</v>
      </c>
    </row>
    <row r="21" spans="1:42" x14ac:dyDescent="0.2">
      <c r="B21" s="2">
        <v>18</v>
      </c>
      <c r="C21" s="2">
        <v>2</v>
      </c>
      <c r="D21" s="2">
        <v>3</v>
      </c>
      <c r="E21" s="2">
        <v>4</v>
      </c>
      <c r="F21" s="2">
        <v>5</v>
      </c>
      <c r="G21" s="2">
        <v>5</v>
      </c>
      <c r="H21" s="2">
        <v>6</v>
      </c>
      <c r="I21" s="2">
        <v>7</v>
      </c>
      <c r="J21" s="2">
        <v>8</v>
      </c>
      <c r="K21" s="2">
        <v>8</v>
      </c>
      <c r="L21" s="2">
        <v>9</v>
      </c>
      <c r="M21" s="2">
        <v>9</v>
      </c>
      <c r="N21" s="2">
        <v>10</v>
      </c>
      <c r="O21" s="2">
        <v>10</v>
      </c>
      <c r="P21" s="2">
        <v>11</v>
      </c>
      <c r="Q21" s="2">
        <v>11</v>
      </c>
      <c r="R21" s="2">
        <v>12</v>
      </c>
      <c r="S21" s="2">
        <v>12</v>
      </c>
      <c r="T21" s="2">
        <v>13</v>
      </c>
      <c r="U21" s="2">
        <v>13</v>
      </c>
      <c r="W21" s="2">
        <v>18</v>
      </c>
      <c r="X21" s="47"/>
      <c r="Y21" s="47"/>
      <c r="Z21" s="47">
        <v>15</v>
      </c>
      <c r="AA21" s="47">
        <v>15</v>
      </c>
      <c r="AB21" s="47">
        <v>16</v>
      </c>
      <c r="AC21" s="47">
        <v>17</v>
      </c>
      <c r="AD21" s="2">
        <v>17</v>
      </c>
      <c r="AE21" s="2">
        <v>18</v>
      </c>
      <c r="AF21" s="2">
        <v>19</v>
      </c>
      <c r="AG21" s="2">
        <v>20</v>
      </c>
      <c r="AH21" s="2">
        <v>21</v>
      </c>
      <c r="AI21" s="2">
        <v>22</v>
      </c>
      <c r="AJ21" s="2">
        <v>23</v>
      </c>
      <c r="AK21" s="2">
        <v>24</v>
      </c>
      <c r="AL21" s="2">
        <v>25</v>
      </c>
      <c r="AM21" s="2">
        <v>25</v>
      </c>
      <c r="AN21" s="2">
        <v>26</v>
      </c>
      <c r="AO21" s="2">
        <v>26</v>
      </c>
      <c r="AP21" s="2">
        <v>27</v>
      </c>
    </row>
    <row r="22" spans="1:42" x14ac:dyDescent="0.2">
      <c r="B22" s="2">
        <v>19</v>
      </c>
      <c r="C22" s="2">
        <v>2</v>
      </c>
      <c r="D22" s="2">
        <v>3</v>
      </c>
      <c r="E22" s="2">
        <v>4</v>
      </c>
      <c r="F22" s="2">
        <v>5</v>
      </c>
      <c r="G22" s="2">
        <v>6</v>
      </c>
      <c r="H22" s="2">
        <v>6</v>
      </c>
      <c r="I22" s="2">
        <v>7</v>
      </c>
      <c r="J22" s="2">
        <v>8</v>
      </c>
      <c r="K22" s="2">
        <v>8</v>
      </c>
      <c r="L22" s="2">
        <v>9</v>
      </c>
      <c r="M22" s="2">
        <v>10</v>
      </c>
      <c r="N22" s="2">
        <v>10</v>
      </c>
      <c r="O22" s="2">
        <v>11</v>
      </c>
      <c r="P22" s="2">
        <v>11</v>
      </c>
      <c r="Q22" s="2">
        <v>12</v>
      </c>
      <c r="R22" s="2">
        <v>12</v>
      </c>
      <c r="S22" s="2">
        <v>13</v>
      </c>
      <c r="T22" s="2">
        <v>13</v>
      </c>
      <c r="U22" s="2">
        <v>13</v>
      </c>
      <c r="W22" s="2">
        <v>19</v>
      </c>
      <c r="X22" s="47"/>
      <c r="Y22" s="47"/>
      <c r="Z22" s="47">
        <v>15</v>
      </c>
      <c r="AA22" s="47">
        <v>15</v>
      </c>
      <c r="AB22" s="47">
        <v>16</v>
      </c>
      <c r="AC22" s="47">
        <v>17</v>
      </c>
      <c r="AD22" s="2">
        <v>17</v>
      </c>
      <c r="AE22" s="2">
        <v>18</v>
      </c>
      <c r="AF22" s="2">
        <v>20</v>
      </c>
      <c r="AG22" s="2">
        <v>21</v>
      </c>
      <c r="AH22" s="2">
        <v>22</v>
      </c>
      <c r="AI22" s="2">
        <v>23</v>
      </c>
      <c r="AJ22" s="2">
        <v>23</v>
      </c>
      <c r="AK22" s="2">
        <v>24</v>
      </c>
      <c r="AL22" s="2">
        <v>25</v>
      </c>
      <c r="AM22" s="2">
        <v>26</v>
      </c>
      <c r="AN22" s="2">
        <v>26</v>
      </c>
      <c r="AO22" s="2">
        <v>27</v>
      </c>
      <c r="AP22" s="2">
        <v>27</v>
      </c>
    </row>
    <row r="23" spans="1:42" x14ac:dyDescent="0.2">
      <c r="B23" s="2">
        <v>20</v>
      </c>
      <c r="C23" s="2">
        <v>2</v>
      </c>
      <c r="D23" s="2">
        <v>3</v>
      </c>
      <c r="E23" s="2">
        <v>4</v>
      </c>
      <c r="F23" s="2">
        <v>5</v>
      </c>
      <c r="G23" s="2">
        <v>6</v>
      </c>
      <c r="H23" s="2">
        <v>6</v>
      </c>
      <c r="I23" s="2">
        <v>7</v>
      </c>
      <c r="J23" s="2">
        <v>8</v>
      </c>
      <c r="K23" s="2">
        <v>9</v>
      </c>
      <c r="L23" s="2">
        <v>9</v>
      </c>
      <c r="M23" s="2">
        <v>10</v>
      </c>
      <c r="N23" s="2">
        <v>10</v>
      </c>
      <c r="O23" s="2">
        <v>11</v>
      </c>
      <c r="P23" s="2">
        <v>12</v>
      </c>
      <c r="Q23" s="2">
        <v>12</v>
      </c>
      <c r="R23" s="2">
        <v>13</v>
      </c>
      <c r="S23" s="2">
        <v>13</v>
      </c>
      <c r="T23" s="2">
        <v>13</v>
      </c>
      <c r="U23" s="2">
        <v>14</v>
      </c>
      <c r="W23" s="2">
        <v>20</v>
      </c>
      <c r="X23" s="47"/>
      <c r="Y23" s="47"/>
      <c r="Z23" s="47">
        <v>15</v>
      </c>
      <c r="AA23" s="47">
        <v>16</v>
      </c>
      <c r="AB23" s="47">
        <v>16</v>
      </c>
      <c r="AC23" s="47">
        <v>17</v>
      </c>
      <c r="AD23" s="2">
        <v>17</v>
      </c>
      <c r="AE23" s="2">
        <v>18</v>
      </c>
      <c r="AF23" s="2">
        <v>20</v>
      </c>
      <c r="AG23" s="2">
        <v>21</v>
      </c>
      <c r="AH23" s="2">
        <v>22</v>
      </c>
      <c r="AI23" s="2">
        <v>23</v>
      </c>
      <c r="AJ23" s="2">
        <v>24</v>
      </c>
      <c r="AK23" s="2">
        <v>25</v>
      </c>
      <c r="AL23" s="2">
        <v>25</v>
      </c>
      <c r="AM23" s="2">
        <v>26</v>
      </c>
      <c r="AN23" s="2">
        <v>27</v>
      </c>
      <c r="AO23" s="2">
        <v>27</v>
      </c>
      <c r="AP23" s="2">
        <v>28</v>
      </c>
    </row>
    <row r="24" spans="1:42" x14ac:dyDescent="0.2">
      <c r="A24" s="14"/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 spans="1:42" x14ac:dyDescent="0.2">
      <c r="A25" t="s">
        <v>93</v>
      </c>
      <c r="V25" t="s">
        <v>93</v>
      </c>
    </row>
    <row r="26" spans="1:42" x14ac:dyDescent="0.2">
      <c r="A26" t="s">
        <v>78</v>
      </c>
      <c r="B26" s="1" t="s">
        <v>13</v>
      </c>
      <c r="C26" s="1">
        <f>'Une série'!C1014</f>
        <v>0</v>
      </c>
      <c r="G26" s="59" t="str">
        <f>IF(C26&gt;20,"GE",IF(C27&gt;20,"GE","PE"))</f>
        <v>PE</v>
      </c>
      <c r="V26" t="s">
        <v>79</v>
      </c>
      <c r="W26" t="s">
        <v>13</v>
      </c>
      <c r="X26">
        <f>'Une série'!L1014</f>
        <v>0</v>
      </c>
      <c r="AB26" s="59" t="str">
        <f>IF(X26&gt;20,"GE",IF(X27&gt;20,"GE","PE"))</f>
        <v>PE</v>
      </c>
    </row>
    <row r="27" spans="1:42" x14ac:dyDescent="0.2">
      <c r="B27" s="1" t="s">
        <v>14</v>
      </c>
      <c r="C27" s="1">
        <f>'Une série'!C1015</f>
        <v>0</v>
      </c>
      <c r="W27" t="s">
        <v>14</v>
      </c>
      <c r="X27">
        <f>'Une série'!L1015</f>
        <v>0</v>
      </c>
    </row>
    <row r="28" spans="1:42" x14ac:dyDescent="0.2">
      <c r="B28" s="1" t="e">
        <f>INDEX(W4:AP23,C26,C27)</f>
        <v>#VALUE!</v>
      </c>
      <c r="C28" s="4" t="s">
        <v>107</v>
      </c>
    </row>
    <row r="29" spans="1:42" x14ac:dyDescent="0.2">
      <c r="B29" s="1" t="e">
        <f>IF(B28=0,B28+9,B28)</f>
        <v>#VALUE!</v>
      </c>
      <c r="C29" s="4" t="s">
        <v>108</v>
      </c>
      <c r="W29" t="e">
        <f>INDEX(W4:AP23,X26,X27)</f>
        <v>#VALUE!</v>
      </c>
      <c r="X29" s="13" t="s">
        <v>49</v>
      </c>
      <c r="AG29" s="3" t="s">
        <v>96</v>
      </c>
    </row>
    <row r="30" spans="1:42" x14ac:dyDescent="0.2">
      <c r="B30" s="1" t="e">
        <f>INDEX(B4:U23,C26,C27)</f>
        <v>#VALUE!</v>
      </c>
      <c r="C30" s="4" t="s">
        <v>50</v>
      </c>
      <c r="W30" t="e">
        <f>INDEX(B4:U23,X26,X27)</f>
        <v>#VALUE!</v>
      </c>
      <c r="X30" s="13" t="s">
        <v>81</v>
      </c>
      <c r="AG30" t="e">
        <f>IF(W31&lt;=W30,"rejet",IF(W31&gt;=W29,"rejet","accept"))</f>
        <v>#VALUE!</v>
      </c>
    </row>
    <row r="31" spans="1:42" x14ac:dyDescent="0.2">
      <c r="B31" s="1">
        <f>'Une série'!H1014</f>
        <v>0</v>
      </c>
      <c r="C31" s="4" t="s">
        <v>10</v>
      </c>
      <c r="L31" s="44" t="s">
        <v>96</v>
      </c>
      <c r="W31">
        <f>'Une série'!M1014</f>
        <v>0</v>
      </c>
      <c r="X31" s="13" t="s">
        <v>80</v>
      </c>
    </row>
    <row r="32" spans="1:42" x14ac:dyDescent="0.2">
      <c r="L32" s="43" t="e">
        <f>IF(B31&lt;=B30,"rejet",IF(B31&gt;=B29,"rejet","accept"))</f>
        <v>#VALUE!</v>
      </c>
    </row>
    <row r="33" spans="1:42" x14ac:dyDescent="0.2">
      <c r="A33" s="22" t="s">
        <v>89</v>
      </c>
      <c r="B33" s="42" t="e">
        <f>(A39/A40)+1</f>
        <v>#DIV/0!</v>
      </c>
      <c r="C33" s="42"/>
      <c r="D33" s="42"/>
      <c r="E33" s="42"/>
      <c r="F33" s="42"/>
      <c r="G33" s="42"/>
      <c r="H33" s="42"/>
      <c r="I33" s="42"/>
      <c r="J33" s="42"/>
      <c r="K33" s="42"/>
      <c r="L33" s="65"/>
      <c r="M33" s="42"/>
      <c r="N33" s="42"/>
      <c r="O33" s="42"/>
      <c r="P33" s="42"/>
      <c r="Q33" s="42"/>
      <c r="R33" s="42"/>
      <c r="S33" s="42"/>
      <c r="T33" s="42"/>
      <c r="U33" s="42"/>
      <c r="V33" s="22" t="s">
        <v>89</v>
      </c>
      <c r="W33" s="42" t="e">
        <f>(V39/V40)+1</f>
        <v>#DIV/0!</v>
      </c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</row>
    <row r="34" spans="1:42" x14ac:dyDescent="0.2">
      <c r="A34" s="22" t="s">
        <v>88</v>
      </c>
      <c r="B34" s="42" t="e">
        <f>IF(B31&lt;B33,"0.5","-0.5")</f>
        <v>#DIV/0!</v>
      </c>
      <c r="C34" s="42"/>
      <c r="D34" s="42"/>
      <c r="E34" s="42"/>
      <c r="F34" s="42"/>
      <c r="G34" s="42"/>
      <c r="H34" s="42"/>
      <c r="I34" s="42"/>
      <c r="J34" s="42"/>
      <c r="K34" s="42"/>
      <c r="L34" s="65"/>
      <c r="M34" s="42"/>
      <c r="N34" s="42"/>
      <c r="O34" s="42"/>
      <c r="P34" s="42"/>
      <c r="Q34" s="42"/>
      <c r="R34" s="42"/>
      <c r="S34" s="42"/>
      <c r="T34" s="42"/>
      <c r="U34" s="42"/>
      <c r="V34" s="22" t="s">
        <v>88</v>
      </c>
      <c r="W34" s="42" t="e">
        <f>IF(W31&lt;W33,"0.5","-0.5")</f>
        <v>#DIV/0!</v>
      </c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</row>
    <row r="35" spans="1:42" x14ac:dyDescent="0.2">
      <c r="A35" s="2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65"/>
      <c r="M35" s="42"/>
      <c r="N35" s="42"/>
      <c r="O35" s="42"/>
      <c r="P35" s="42"/>
      <c r="Q35" s="42"/>
      <c r="R35" s="42"/>
      <c r="S35" s="42"/>
      <c r="T35" s="42"/>
      <c r="U35" s="4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</row>
    <row r="36" spans="1:42" x14ac:dyDescent="0.2">
      <c r="A36" s="2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65"/>
      <c r="M36" s="42"/>
      <c r="N36" s="42"/>
      <c r="O36" s="42"/>
      <c r="P36" s="42"/>
      <c r="Q36" s="42"/>
      <c r="R36" s="42"/>
      <c r="S36" s="42"/>
      <c r="T36" s="42"/>
      <c r="U36" s="4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</row>
    <row r="37" spans="1:42" x14ac:dyDescent="0.2">
      <c r="A37" s="3" t="s">
        <v>16</v>
      </c>
      <c r="V37" s="3" t="s">
        <v>16</v>
      </c>
    </row>
    <row r="38" spans="1:42" x14ac:dyDescent="0.2">
      <c r="A38" s="54" t="s">
        <v>90</v>
      </c>
    </row>
    <row r="39" spans="1:42" x14ac:dyDescent="0.2">
      <c r="A39">
        <f>2*C26*C27</f>
        <v>0</v>
      </c>
      <c r="B39" s="4" t="s">
        <v>20</v>
      </c>
      <c r="V39">
        <f>2*X27*X26</f>
        <v>0</v>
      </c>
      <c r="W39" s="13" t="s">
        <v>83</v>
      </c>
    </row>
    <row r="40" spans="1:42" x14ac:dyDescent="0.2">
      <c r="A40">
        <f>C26+C27</f>
        <v>0</v>
      </c>
      <c r="B40" s="11" t="s">
        <v>21</v>
      </c>
      <c r="V40">
        <f>X26+X27</f>
        <v>0</v>
      </c>
      <c r="W40" s="13" t="s">
        <v>84</v>
      </c>
    </row>
    <row r="42" spans="1:42" x14ac:dyDescent="0.2">
      <c r="A42" t="s">
        <v>22</v>
      </c>
      <c r="V42" t="s">
        <v>22</v>
      </c>
    </row>
    <row r="43" spans="1:42" x14ac:dyDescent="0.2">
      <c r="A43" t="e">
        <f>(A39/A40)+1</f>
        <v>#DIV/0!</v>
      </c>
      <c r="B43" s="4" t="s">
        <v>17</v>
      </c>
      <c r="V43" t="e">
        <f>(V39/V40)+1</f>
        <v>#DIV/0!</v>
      </c>
      <c r="W43" s="4" t="s">
        <v>17</v>
      </c>
    </row>
    <row r="44" spans="1:42" x14ac:dyDescent="0.2">
      <c r="A44" t="e">
        <f>SQRT((A39*(A39-A40))/((A40^2)*(A40-1)))</f>
        <v>#DIV/0!</v>
      </c>
      <c r="B44" s="11" t="s">
        <v>18</v>
      </c>
      <c r="V44" t="e">
        <f>SQRT((V39*(V39-V40))/((V40^2)*(V40-1)))</f>
        <v>#DIV/0!</v>
      </c>
      <c r="W44" s="11" t="s">
        <v>18</v>
      </c>
    </row>
    <row r="45" spans="1:42" x14ac:dyDescent="0.2">
      <c r="A45" t="e">
        <f>(B31+B34-A43)/A44</f>
        <v>#DIV/0!</v>
      </c>
      <c r="B45" s="11" t="s">
        <v>19</v>
      </c>
      <c r="V45" t="e">
        <f>(W31+W34-V43)/V44</f>
        <v>#DIV/0!</v>
      </c>
      <c r="W45" s="11" t="s">
        <v>19</v>
      </c>
    </row>
    <row r="46" spans="1:42" ht="15" x14ac:dyDescent="0.25">
      <c r="A46" s="57" t="e">
        <f>ABS(A45)</f>
        <v>#DIV/0!</v>
      </c>
      <c r="B46" s="58" t="s">
        <v>85</v>
      </c>
      <c r="V46" s="57" t="e">
        <f>ABS(V45)</f>
        <v>#DIV/0!</v>
      </c>
      <c r="W46" s="58" t="s">
        <v>85</v>
      </c>
    </row>
    <row r="47" spans="1:42" x14ac:dyDescent="0.2">
      <c r="A47" t="s">
        <v>91</v>
      </c>
      <c r="V47" t="s">
        <v>91</v>
      </c>
      <c r="W47" s="1"/>
    </row>
    <row r="48" spans="1:42" x14ac:dyDescent="0.2">
      <c r="A48" s="53" t="e">
        <f>NORMSDIST(A46)</f>
        <v>#DIV/0!</v>
      </c>
      <c r="V48" s="53" t="e">
        <f>NORMSDIST(V46)</f>
        <v>#DIV/0!</v>
      </c>
      <c r="W48" s="1"/>
    </row>
    <row r="49" spans="1:23" x14ac:dyDescent="0.2">
      <c r="A49" s="53" t="e">
        <f>1-A48</f>
        <v>#DIV/0!</v>
      </c>
      <c r="B49" s="4" t="s">
        <v>86</v>
      </c>
      <c r="V49" s="53" t="e">
        <f>1-V48</f>
        <v>#DIV/0!</v>
      </c>
      <c r="W49" s="4" t="s">
        <v>86</v>
      </c>
    </row>
    <row r="50" spans="1:23" x14ac:dyDescent="0.2">
      <c r="A50" s="53" t="e">
        <f>A49*2</f>
        <v>#DIV/0!</v>
      </c>
      <c r="B50" s="4" t="s">
        <v>87</v>
      </c>
      <c r="V50" s="53" t="e">
        <f>V49*2</f>
        <v>#DIV/0!</v>
      </c>
      <c r="W50" s="4" t="s">
        <v>87</v>
      </c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2C00D-1980-4035-98E4-CC22560FCD4E}">
  <dimension ref="A2:AP50"/>
  <sheetViews>
    <sheetView workbookViewId="0">
      <selection activeCell="J29" sqref="J29"/>
    </sheetView>
  </sheetViews>
  <sheetFormatPr baseColWidth="10" defaultRowHeight="14.25" x14ac:dyDescent="0.2"/>
  <cols>
    <col min="2" max="21" width="3.5" style="1" customWidth="1"/>
    <col min="23" max="42" width="3.875" customWidth="1"/>
  </cols>
  <sheetData>
    <row r="2" spans="1:42" ht="15" x14ac:dyDescent="0.25">
      <c r="A2" s="67" t="s">
        <v>97</v>
      </c>
    </row>
    <row r="4" spans="1:42" x14ac:dyDescent="0.2">
      <c r="B4" s="2"/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  <c r="T4" s="2">
        <v>19</v>
      </c>
      <c r="U4" s="2">
        <v>20</v>
      </c>
      <c r="W4" s="2"/>
      <c r="X4" s="2">
        <v>2</v>
      </c>
      <c r="Y4" s="2">
        <v>3</v>
      </c>
      <c r="Z4" s="2">
        <v>4</v>
      </c>
      <c r="AA4" s="2">
        <v>5</v>
      </c>
      <c r="AB4" s="2">
        <v>6</v>
      </c>
      <c r="AC4" s="2">
        <v>7</v>
      </c>
      <c r="AD4" s="2">
        <v>8</v>
      </c>
      <c r="AE4" s="2">
        <v>9</v>
      </c>
      <c r="AF4" s="2">
        <v>10</v>
      </c>
      <c r="AG4" s="2">
        <v>11</v>
      </c>
      <c r="AH4" s="2">
        <v>12</v>
      </c>
      <c r="AI4" s="2">
        <v>13</v>
      </c>
      <c r="AJ4" s="2">
        <v>14</v>
      </c>
      <c r="AK4" s="2">
        <v>15</v>
      </c>
      <c r="AL4" s="2">
        <v>16</v>
      </c>
      <c r="AM4" s="2">
        <v>17</v>
      </c>
      <c r="AN4" s="2">
        <v>18</v>
      </c>
      <c r="AO4" s="2">
        <v>19</v>
      </c>
      <c r="AP4" s="2">
        <v>20</v>
      </c>
    </row>
    <row r="5" spans="1:42" x14ac:dyDescent="0.2">
      <c r="B5" s="2">
        <v>2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2">
        <v>2</v>
      </c>
      <c r="N5" s="2">
        <v>2</v>
      </c>
      <c r="O5" s="2">
        <v>2</v>
      </c>
      <c r="P5" s="2">
        <v>2</v>
      </c>
      <c r="Q5" s="2">
        <v>2</v>
      </c>
      <c r="R5" s="2">
        <v>2</v>
      </c>
      <c r="S5" s="2">
        <v>2</v>
      </c>
      <c r="T5" s="2">
        <v>2</v>
      </c>
      <c r="U5" s="2">
        <v>2</v>
      </c>
      <c r="W5" s="2">
        <v>2</v>
      </c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</row>
    <row r="6" spans="1:42" x14ac:dyDescent="0.2">
      <c r="B6" s="2">
        <v>3</v>
      </c>
      <c r="C6" s="47"/>
      <c r="D6" s="47"/>
      <c r="E6" s="47"/>
      <c r="F6" s="47"/>
      <c r="G6" s="2">
        <v>2</v>
      </c>
      <c r="H6" s="2">
        <v>2</v>
      </c>
      <c r="I6" s="2">
        <v>2</v>
      </c>
      <c r="J6" s="2">
        <v>2</v>
      </c>
      <c r="K6" s="2">
        <v>2</v>
      </c>
      <c r="L6" s="2">
        <v>2</v>
      </c>
      <c r="M6" s="2">
        <v>2</v>
      </c>
      <c r="N6" s="2">
        <v>2</v>
      </c>
      <c r="O6" s="2">
        <v>2</v>
      </c>
      <c r="P6" s="2">
        <v>3</v>
      </c>
      <c r="Q6" s="2">
        <v>3</v>
      </c>
      <c r="R6" s="2">
        <v>3</v>
      </c>
      <c r="S6" s="2">
        <v>3</v>
      </c>
      <c r="T6" s="2">
        <v>3</v>
      </c>
      <c r="U6" s="2">
        <v>3</v>
      </c>
      <c r="W6" s="2">
        <v>3</v>
      </c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</row>
    <row r="7" spans="1:42" x14ac:dyDescent="0.2">
      <c r="B7" s="2">
        <v>4</v>
      </c>
      <c r="C7" s="47"/>
      <c r="D7" s="47"/>
      <c r="E7" s="47"/>
      <c r="F7" s="2">
        <v>2</v>
      </c>
      <c r="G7" s="2">
        <v>2</v>
      </c>
      <c r="H7" s="2">
        <v>2</v>
      </c>
      <c r="I7" s="2">
        <v>3</v>
      </c>
      <c r="J7" s="2">
        <v>3</v>
      </c>
      <c r="K7" s="2">
        <v>3</v>
      </c>
      <c r="L7" s="2">
        <v>3</v>
      </c>
      <c r="M7" s="2">
        <v>3</v>
      </c>
      <c r="N7" s="2">
        <v>3</v>
      </c>
      <c r="O7" s="2">
        <v>3</v>
      </c>
      <c r="P7" s="2">
        <v>3</v>
      </c>
      <c r="Q7" s="2">
        <v>4</v>
      </c>
      <c r="R7" s="2">
        <v>4</v>
      </c>
      <c r="S7" s="2">
        <v>4</v>
      </c>
      <c r="T7" s="2">
        <v>4</v>
      </c>
      <c r="U7" s="2">
        <v>4</v>
      </c>
      <c r="W7" s="2">
        <v>4</v>
      </c>
      <c r="X7" s="47"/>
      <c r="Y7" s="47"/>
      <c r="Z7" s="47"/>
      <c r="AA7" s="2">
        <v>9</v>
      </c>
      <c r="AB7" s="2">
        <v>9</v>
      </c>
      <c r="AC7" s="47">
        <v>10</v>
      </c>
      <c r="AD7" s="47">
        <v>10</v>
      </c>
      <c r="AE7" s="47">
        <v>11</v>
      </c>
      <c r="AF7" s="47">
        <v>11</v>
      </c>
      <c r="AG7" s="47">
        <v>12</v>
      </c>
      <c r="AH7" s="47">
        <v>13</v>
      </c>
      <c r="AI7" s="47">
        <v>13</v>
      </c>
      <c r="AJ7" s="47">
        <v>14</v>
      </c>
      <c r="AK7" s="47">
        <v>14</v>
      </c>
      <c r="AL7" s="47">
        <v>14</v>
      </c>
      <c r="AM7" s="47">
        <v>14</v>
      </c>
      <c r="AN7" s="47">
        <v>15</v>
      </c>
      <c r="AO7" s="47">
        <v>15</v>
      </c>
      <c r="AP7" s="47">
        <v>15</v>
      </c>
    </row>
    <row r="8" spans="1:42" x14ac:dyDescent="0.2">
      <c r="B8" s="2">
        <v>5</v>
      </c>
      <c r="C8" s="47"/>
      <c r="D8" s="47"/>
      <c r="E8" s="2">
        <v>2</v>
      </c>
      <c r="F8" s="2">
        <v>2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4</v>
      </c>
      <c r="M8" s="2">
        <v>4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5</v>
      </c>
      <c r="T8" s="2">
        <v>5</v>
      </c>
      <c r="U8" s="2">
        <v>5</v>
      </c>
      <c r="W8" s="2">
        <v>5</v>
      </c>
      <c r="X8" s="47"/>
      <c r="Y8" s="47"/>
      <c r="Z8" s="2">
        <v>9</v>
      </c>
      <c r="AA8" s="2">
        <v>10</v>
      </c>
      <c r="AB8" s="2">
        <v>10</v>
      </c>
      <c r="AC8" s="2">
        <v>11</v>
      </c>
      <c r="AD8" s="2">
        <v>11</v>
      </c>
      <c r="AE8" s="47">
        <v>12</v>
      </c>
      <c r="AF8" s="47">
        <v>12</v>
      </c>
      <c r="AG8" s="47">
        <v>13</v>
      </c>
      <c r="AH8" s="47">
        <v>13</v>
      </c>
      <c r="AI8" s="47">
        <v>14</v>
      </c>
      <c r="AJ8" s="47">
        <v>14</v>
      </c>
      <c r="AK8" s="47">
        <v>14</v>
      </c>
      <c r="AL8" s="47">
        <v>14</v>
      </c>
      <c r="AM8" s="47">
        <v>15</v>
      </c>
      <c r="AN8" s="47">
        <v>15</v>
      </c>
      <c r="AO8" s="47">
        <v>15</v>
      </c>
      <c r="AP8" s="47">
        <v>16</v>
      </c>
    </row>
    <row r="9" spans="1:42" x14ac:dyDescent="0.2">
      <c r="B9" s="2">
        <v>6</v>
      </c>
      <c r="C9" s="47"/>
      <c r="D9" s="2">
        <v>2</v>
      </c>
      <c r="E9" s="2">
        <v>2</v>
      </c>
      <c r="F9" s="2">
        <v>3</v>
      </c>
      <c r="G9" s="2">
        <v>3</v>
      </c>
      <c r="H9" s="2">
        <v>3</v>
      </c>
      <c r="I9" s="2">
        <v>3</v>
      </c>
      <c r="J9" s="2">
        <v>4</v>
      </c>
      <c r="K9" s="2">
        <v>4</v>
      </c>
      <c r="L9" s="2">
        <v>4</v>
      </c>
      <c r="M9" s="2">
        <v>4</v>
      </c>
      <c r="N9" s="2">
        <v>5</v>
      </c>
      <c r="O9" s="2">
        <v>5</v>
      </c>
      <c r="P9" s="2">
        <v>5</v>
      </c>
      <c r="Q9" s="2">
        <v>5</v>
      </c>
      <c r="R9" s="2">
        <v>5</v>
      </c>
      <c r="S9" s="2">
        <v>5</v>
      </c>
      <c r="T9" s="2">
        <v>6</v>
      </c>
      <c r="U9" s="2">
        <v>6</v>
      </c>
      <c r="W9" s="2">
        <v>6</v>
      </c>
      <c r="X9" s="47"/>
      <c r="Y9" s="47"/>
      <c r="Z9" s="2">
        <v>9</v>
      </c>
      <c r="AA9" s="2">
        <v>10</v>
      </c>
      <c r="AB9" s="2">
        <v>11</v>
      </c>
      <c r="AC9" s="2">
        <v>12</v>
      </c>
      <c r="AD9" s="2">
        <v>12</v>
      </c>
      <c r="AE9" s="2">
        <v>13</v>
      </c>
      <c r="AF9" s="2">
        <v>13</v>
      </c>
      <c r="AG9" s="2">
        <v>13</v>
      </c>
      <c r="AH9" s="2">
        <v>13</v>
      </c>
      <c r="AI9" s="47">
        <v>14</v>
      </c>
      <c r="AJ9" s="47">
        <v>14</v>
      </c>
      <c r="AK9" s="47">
        <v>14</v>
      </c>
      <c r="AL9" s="47">
        <v>15</v>
      </c>
      <c r="AM9" s="47">
        <v>15</v>
      </c>
      <c r="AN9" s="47">
        <v>16</v>
      </c>
      <c r="AO9" s="47">
        <v>16</v>
      </c>
      <c r="AP9" s="47">
        <v>16</v>
      </c>
    </row>
    <row r="10" spans="1:42" x14ac:dyDescent="0.2">
      <c r="B10" s="2">
        <v>7</v>
      </c>
      <c r="C10" s="47"/>
      <c r="D10" s="2">
        <v>2</v>
      </c>
      <c r="E10" s="2">
        <v>2</v>
      </c>
      <c r="F10" s="2">
        <v>3</v>
      </c>
      <c r="G10" s="2">
        <v>3</v>
      </c>
      <c r="H10" s="2">
        <v>3</v>
      </c>
      <c r="I10" s="2">
        <v>4</v>
      </c>
      <c r="J10" s="2">
        <v>4</v>
      </c>
      <c r="K10" s="2">
        <v>5</v>
      </c>
      <c r="L10" s="2">
        <v>5</v>
      </c>
      <c r="M10" s="2">
        <v>5</v>
      </c>
      <c r="N10" s="2">
        <v>5</v>
      </c>
      <c r="O10" s="2">
        <v>5</v>
      </c>
      <c r="P10" s="2">
        <v>6</v>
      </c>
      <c r="Q10" s="2">
        <v>6</v>
      </c>
      <c r="R10" s="2">
        <v>6</v>
      </c>
      <c r="S10" s="2">
        <v>6</v>
      </c>
      <c r="T10" s="2">
        <v>6</v>
      </c>
      <c r="U10" s="2">
        <v>6</v>
      </c>
      <c r="W10" s="2">
        <v>7</v>
      </c>
      <c r="X10" s="47"/>
      <c r="Y10" s="47"/>
      <c r="Z10" s="47">
        <v>10</v>
      </c>
      <c r="AA10" s="2">
        <v>11</v>
      </c>
      <c r="AB10" s="2">
        <v>12</v>
      </c>
      <c r="AC10" s="2">
        <v>13</v>
      </c>
      <c r="AD10" s="2">
        <v>13</v>
      </c>
      <c r="AE10" s="2">
        <v>14</v>
      </c>
      <c r="AF10" s="2">
        <v>14</v>
      </c>
      <c r="AG10" s="2">
        <v>14</v>
      </c>
      <c r="AH10" s="2">
        <v>14</v>
      </c>
      <c r="AI10" s="2">
        <v>15</v>
      </c>
      <c r="AJ10" s="2">
        <v>15</v>
      </c>
      <c r="AK10" s="2">
        <v>15</v>
      </c>
      <c r="AL10" s="47">
        <v>16</v>
      </c>
      <c r="AM10" s="47">
        <v>16</v>
      </c>
      <c r="AN10" s="47">
        <v>17</v>
      </c>
      <c r="AO10" s="47">
        <v>17</v>
      </c>
      <c r="AP10" s="47">
        <v>17</v>
      </c>
    </row>
    <row r="11" spans="1:42" x14ac:dyDescent="0.2">
      <c r="B11" s="2">
        <v>8</v>
      </c>
      <c r="C11" s="47"/>
      <c r="D11" s="2">
        <v>2</v>
      </c>
      <c r="E11" s="2">
        <v>3</v>
      </c>
      <c r="F11" s="2">
        <v>3</v>
      </c>
      <c r="G11" s="2">
        <v>3</v>
      </c>
      <c r="H11" s="2">
        <v>4</v>
      </c>
      <c r="I11" s="2">
        <v>4</v>
      </c>
      <c r="J11" s="2">
        <v>5</v>
      </c>
      <c r="K11" s="2">
        <v>5</v>
      </c>
      <c r="L11" s="2">
        <v>5</v>
      </c>
      <c r="M11" s="2">
        <v>6</v>
      </c>
      <c r="N11" s="2">
        <v>6</v>
      </c>
      <c r="O11" s="2">
        <v>6</v>
      </c>
      <c r="P11" s="2">
        <v>6</v>
      </c>
      <c r="Q11" s="2">
        <v>6</v>
      </c>
      <c r="R11" s="2">
        <v>7</v>
      </c>
      <c r="S11" s="2">
        <v>7</v>
      </c>
      <c r="T11" s="2">
        <v>7</v>
      </c>
      <c r="U11" s="2">
        <v>7</v>
      </c>
      <c r="W11" s="2">
        <v>8</v>
      </c>
      <c r="X11" s="47"/>
      <c r="Y11" s="47"/>
      <c r="Z11" s="47">
        <v>10</v>
      </c>
      <c r="AA11" s="2">
        <v>11</v>
      </c>
      <c r="AB11" s="2">
        <v>12</v>
      </c>
      <c r="AC11" s="2">
        <v>13</v>
      </c>
      <c r="AD11" s="2">
        <v>14</v>
      </c>
      <c r="AE11" s="2">
        <v>14</v>
      </c>
      <c r="AF11" s="2">
        <v>15</v>
      </c>
      <c r="AG11" s="2">
        <v>15</v>
      </c>
      <c r="AH11" s="2">
        <v>16</v>
      </c>
      <c r="AI11" s="2">
        <v>16</v>
      </c>
      <c r="AJ11" s="2">
        <v>16</v>
      </c>
      <c r="AK11" s="2">
        <v>16</v>
      </c>
      <c r="AL11" s="2">
        <v>17</v>
      </c>
      <c r="AM11" s="2">
        <v>17</v>
      </c>
      <c r="AN11" s="2">
        <v>17</v>
      </c>
      <c r="AO11" s="2">
        <v>17</v>
      </c>
      <c r="AP11" s="2">
        <v>17</v>
      </c>
    </row>
    <row r="12" spans="1:42" x14ac:dyDescent="0.2">
      <c r="B12" s="2">
        <v>9</v>
      </c>
      <c r="C12" s="47"/>
      <c r="D12" s="2">
        <v>2</v>
      </c>
      <c r="E12" s="2">
        <v>3</v>
      </c>
      <c r="F12" s="2">
        <v>3</v>
      </c>
      <c r="G12" s="2">
        <v>4</v>
      </c>
      <c r="H12" s="2">
        <v>4</v>
      </c>
      <c r="I12" s="2">
        <v>5</v>
      </c>
      <c r="J12" s="2">
        <v>5</v>
      </c>
      <c r="K12" s="2">
        <v>5</v>
      </c>
      <c r="L12" s="2">
        <v>6</v>
      </c>
      <c r="M12" s="2">
        <v>6</v>
      </c>
      <c r="N12" s="2">
        <v>6</v>
      </c>
      <c r="O12" s="2">
        <v>7</v>
      </c>
      <c r="P12" s="2">
        <v>7</v>
      </c>
      <c r="Q12" s="2">
        <v>7</v>
      </c>
      <c r="R12" s="2">
        <v>7</v>
      </c>
      <c r="S12" s="2">
        <v>8</v>
      </c>
      <c r="T12" s="2">
        <v>8</v>
      </c>
      <c r="U12" s="2">
        <v>8</v>
      </c>
      <c r="W12" s="2">
        <v>9</v>
      </c>
      <c r="X12" s="47"/>
      <c r="Y12" s="47"/>
      <c r="Z12" s="47">
        <v>11</v>
      </c>
      <c r="AA12" s="47">
        <v>12</v>
      </c>
      <c r="AB12" s="2">
        <v>13</v>
      </c>
      <c r="AC12" s="2">
        <v>14</v>
      </c>
      <c r="AD12" s="2">
        <v>14</v>
      </c>
      <c r="AE12" s="2">
        <v>15</v>
      </c>
      <c r="AF12" s="2">
        <v>16</v>
      </c>
      <c r="AG12" s="2">
        <v>16</v>
      </c>
      <c r="AH12" s="2">
        <v>16</v>
      </c>
      <c r="AI12" s="2">
        <v>17</v>
      </c>
      <c r="AJ12" s="2">
        <v>17</v>
      </c>
      <c r="AK12" s="2">
        <v>18</v>
      </c>
      <c r="AL12" s="2">
        <v>18</v>
      </c>
      <c r="AM12" s="2">
        <v>18</v>
      </c>
      <c r="AN12" s="2">
        <v>18</v>
      </c>
      <c r="AO12" s="2">
        <v>18</v>
      </c>
      <c r="AP12" s="2">
        <v>18</v>
      </c>
    </row>
    <row r="13" spans="1:42" x14ac:dyDescent="0.2">
      <c r="B13" s="2">
        <v>10</v>
      </c>
      <c r="C13" s="47"/>
      <c r="D13" s="2">
        <v>2</v>
      </c>
      <c r="E13" s="2">
        <v>3</v>
      </c>
      <c r="F13" s="2">
        <v>3</v>
      </c>
      <c r="G13" s="2">
        <v>4</v>
      </c>
      <c r="H13" s="2">
        <v>5</v>
      </c>
      <c r="I13" s="2">
        <v>5</v>
      </c>
      <c r="J13" s="2">
        <v>5</v>
      </c>
      <c r="K13" s="2">
        <v>6</v>
      </c>
      <c r="L13" s="2">
        <v>6</v>
      </c>
      <c r="M13" s="2">
        <v>7</v>
      </c>
      <c r="N13" s="2">
        <v>7</v>
      </c>
      <c r="O13" s="2">
        <v>7</v>
      </c>
      <c r="P13" s="2">
        <v>7</v>
      </c>
      <c r="Q13" s="2">
        <v>8</v>
      </c>
      <c r="R13" s="2">
        <v>8</v>
      </c>
      <c r="S13" s="2">
        <v>8</v>
      </c>
      <c r="T13" s="2">
        <v>8</v>
      </c>
      <c r="U13" s="2">
        <v>9</v>
      </c>
      <c r="W13" s="2">
        <v>10</v>
      </c>
      <c r="X13" s="47"/>
      <c r="Y13" s="47"/>
      <c r="Z13" s="47">
        <v>11</v>
      </c>
      <c r="AA13" s="47">
        <v>12</v>
      </c>
      <c r="AB13" s="2">
        <v>13</v>
      </c>
      <c r="AC13" s="2">
        <v>14</v>
      </c>
      <c r="AD13" s="2">
        <v>15</v>
      </c>
      <c r="AE13" s="2">
        <v>16</v>
      </c>
      <c r="AF13" s="2">
        <v>16</v>
      </c>
      <c r="AG13" s="2">
        <v>17</v>
      </c>
      <c r="AH13" s="2">
        <v>17</v>
      </c>
      <c r="AI13" s="2">
        <v>18</v>
      </c>
      <c r="AJ13" s="2">
        <v>18</v>
      </c>
      <c r="AK13" s="2">
        <v>18</v>
      </c>
      <c r="AL13" s="2">
        <v>19</v>
      </c>
      <c r="AM13" s="2">
        <v>19</v>
      </c>
      <c r="AN13" s="2">
        <v>19</v>
      </c>
      <c r="AO13" s="2">
        <v>20</v>
      </c>
      <c r="AP13" s="2">
        <v>20</v>
      </c>
    </row>
    <row r="14" spans="1:42" x14ac:dyDescent="0.2">
      <c r="B14" s="2">
        <v>11</v>
      </c>
      <c r="C14" s="47"/>
      <c r="D14" s="2">
        <v>2</v>
      </c>
      <c r="E14" s="2">
        <v>3</v>
      </c>
      <c r="F14" s="2">
        <v>4</v>
      </c>
      <c r="G14" s="2">
        <v>4</v>
      </c>
      <c r="H14" s="2">
        <v>5</v>
      </c>
      <c r="I14" s="2">
        <v>5</v>
      </c>
      <c r="J14" s="2">
        <v>6</v>
      </c>
      <c r="K14" s="2">
        <v>6</v>
      </c>
      <c r="L14" s="2">
        <v>7</v>
      </c>
      <c r="M14" s="2">
        <v>7</v>
      </c>
      <c r="N14" s="2">
        <v>7</v>
      </c>
      <c r="O14" s="2">
        <v>8</v>
      </c>
      <c r="P14" s="2">
        <v>8</v>
      </c>
      <c r="Q14" s="2">
        <v>8</v>
      </c>
      <c r="R14" s="2">
        <v>9</v>
      </c>
      <c r="S14" s="2">
        <v>9</v>
      </c>
      <c r="T14" s="2">
        <v>9</v>
      </c>
      <c r="U14" s="2">
        <v>9</v>
      </c>
      <c r="W14" s="2">
        <v>11</v>
      </c>
      <c r="X14" s="47"/>
      <c r="Y14" s="47"/>
      <c r="Z14" s="47">
        <v>12</v>
      </c>
      <c r="AA14" s="47">
        <v>13</v>
      </c>
      <c r="AB14" s="2">
        <v>13</v>
      </c>
      <c r="AC14" s="2">
        <v>14</v>
      </c>
      <c r="AD14" s="2">
        <v>15</v>
      </c>
      <c r="AE14" s="2">
        <v>16</v>
      </c>
      <c r="AF14" s="2">
        <v>17</v>
      </c>
      <c r="AG14" s="2">
        <v>17</v>
      </c>
      <c r="AH14" s="2">
        <v>18</v>
      </c>
      <c r="AI14" s="2">
        <v>19</v>
      </c>
      <c r="AJ14" s="2">
        <v>19</v>
      </c>
      <c r="AK14" s="2">
        <v>19</v>
      </c>
      <c r="AL14" s="2">
        <v>20</v>
      </c>
      <c r="AM14" s="2">
        <v>20</v>
      </c>
      <c r="AN14" s="2">
        <v>20</v>
      </c>
      <c r="AO14" s="2">
        <v>21</v>
      </c>
      <c r="AP14" s="2">
        <v>21</v>
      </c>
    </row>
    <row r="15" spans="1:42" x14ac:dyDescent="0.2">
      <c r="B15" s="2">
        <v>12</v>
      </c>
      <c r="C15" s="2">
        <v>2</v>
      </c>
      <c r="D15" s="2">
        <v>2</v>
      </c>
      <c r="E15" s="2">
        <v>3</v>
      </c>
      <c r="F15" s="2">
        <v>4</v>
      </c>
      <c r="G15" s="2">
        <v>4</v>
      </c>
      <c r="H15" s="2">
        <v>5</v>
      </c>
      <c r="I15" s="2">
        <v>6</v>
      </c>
      <c r="J15" s="2">
        <v>6</v>
      </c>
      <c r="K15" s="2">
        <v>7</v>
      </c>
      <c r="L15" s="2">
        <v>7</v>
      </c>
      <c r="M15" s="2">
        <v>7</v>
      </c>
      <c r="N15" s="2">
        <v>8</v>
      </c>
      <c r="O15" s="2">
        <v>8</v>
      </c>
      <c r="P15" s="2">
        <v>8</v>
      </c>
      <c r="Q15" s="2">
        <v>9</v>
      </c>
      <c r="R15" s="2">
        <v>9</v>
      </c>
      <c r="S15" s="2">
        <v>9</v>
      </c>
      <c r="T15" s="2">
        <v>10</v>
      </c>
      <c r="U15" s="2">
        <v>10</v>
      </c>
      <c r="W15" s="2">
        <v>12</v>
      </c>
      <c r="X15" s="47"/>
      <c r="Y15" s="47"/>
      <c r="Z15" s="47">
        <v>13</v>
      </c>
      <c r="AA15" s="47">
        <v>13</v>
      </c>
      <c r="AB15" s="2">
        <v>13</v>
      </c>
      <c r="AC15" s="2">
        <v>14</v>
      </c>
      <c r="AD15" s="2">
        <v>16</v>
      </c>
      <c r="AE15" s="2">
        <v>16</v>
      </c>
      <c r="AF15" s="2">
        <v>17</v>
      </c>
      <c r="AG15" s="2">
        <v>18</v>
      </c>
      <c r="AH15" s="2">
        <v>19</v>
      </c>
      <c r="AI15" s="2">
        <v>19</v>
      </c>
      <c r="AJ15" s="2">
        <v>20</v>
      </c>
      <c r="AK15" s="2">
        <v>20</v>
      </c>
      <c r="AL15" s="2">
        <v>21</v>
      </c>
      <c r="AM15" s="2">
        <v>21</v>
      </c>
      <c r="AN15" s="2">
        <v>21</v>
      </c>
      <c r="AO15" s="2">
        <v>22</v>
      </c>
      <c r="AP15" s="2">
        <v>22</v>
      </c>
    </row>
    <row r="16" spans="1:42" x14ac:dyDescent="0.2">
      <c r="B16" s="2">
        <v>13</v>
      </c>
      <c r="C16" s="2">
        <v>2</v>
      </c>
      <c r="D16" s="2">
        <v>2</v>
      </c>
      <c r="E16" s="2">
        <v>3</v>
      </c>
      <c r="F16" s="2">
        <v>4</v>
      </c>
      <c r="G16" s="2">
        <v>5</v>
      </c>
      <c r="H16" s="2">
        <v>5</v>
      </c>
      <c r="I16" s="2">
        <v>6</v>
      </c>
      <c r="J16" s="2">
        <v>6</v>
      </c>
      <c r="K16" s="2">
        <v>7</v>
      </c>
      <c r="L16" s="2">
        <v>7</v>
      </c>
      <c r="M16" s="2">
        <v>8</v>
      </c>
      <c r="N16" s="2">
        <v>8</v>
      </c>
      <c r="O16" s="2">
        <v>9</v>
      </c>
      <c r="P16" s="2">
        <v>9</v>
      </c>
      <c r="Q16" s="2">
        <v>9</v>
      </c>
      <c r="R16" s="2">
        <v>10</v>
      </c>
      <c r="S16" s="2">
        <v>10</v>
      </c>
      <c r="T16" s="2">
        <v>10</v>
      </c>
      <c r="U16" s="2">
        <v>10</v>
      </c>
      <c r="W16" s="2">
        <v>13</v>
      </c>
      <c r="X16" s="47"/>
      <c r="Y16" s="47"/>
      <c r="Z16" s="47">
        <v>13</v>
      </c>
      <c r="AA16" s="47">
        <v>14</v>
      </c>
      <c r="AB16" s="47">
        <v>14</v>
      </c>
      <c r="AC16" s="2">
        <v>15</v>
      </c>
      <c r="AD16" s="2">
        <v>16</v>
      </c>
      <c r="AE16" s="2">
        <v>17</v>
      </c>
      <c r="AF16" s="2">
        <v>18</v>
      </c>
      <c r="AG16" s="2">
        <v>19</v>
      </c>
      <c r="AH16" s="2">
        <v>19</v>
      </c>
      <c r="AI16" s="2">
        <v>20</v>
      </c>
      <c r="AJ16" s="2">
        <v>20</v>
      </c>
      <c r="AK16" s="2">
        <v>21</v>
      </c>
      <c r="AL16" s="2">
        <v>21</v>
      </c>
      <c r="AM16" s="2">
        <v>22</v>
      </c>
      <c r="AN16" s="2">
        <v>22</v>
      </c>
      <c r="AO16" s="2">
        <v>23</v>
      </c>
      <c r="AP16" s="2">
        <v>23</v>
      </c>
    </row>
    <row r="17" spans="2:42" x14ac:dyDescent="0.2">
      <c r="B17" s="2">
        <v>14</v>
      </c>
      <c r="C17" s="2">
        <v>2</v>
      </c>
      <c r="D17" s="2">
        <v>2</v>
      </c>
      <c r="E17" s="2">
        <v>3</v>
      </c>
      <c r="F17" s="2">
        <v>4</v>
      </c>
      <c r="G17" s="2">
        <v>5</v>
      </c>
      <c r="H17" s="2">
        <v>5</v>
      </c>
      <c r="I17" s="2">
        <v>6</v>
      </c>
      <c r="J17" s="2">
        <v>7</v>
      </c>
      <c r="K17" s="2">
        <v>7</v>
      </c>
      <c r="L17" s="2">
        <v>8</v>
      </c>
      <c r="M17" s="2">
        <v>8</v>
      </c>
      <c r="N17" s="2">
        <v>9</v>
      </c>
      <c r="O17" s="2">
        <v>9</v>
      </c>
      <c r="P17" s="2">
        <v>9</v>
      </c>
      <c r="Q17" s="2">
        <v>10</v>
      </c>
      <c r="R17" s="2">
        <v>10</v>
      </c>
      <c r="S17" s="2">
        <v>10</v>
      </c>
      <c r="T17" s="2">
        <v>11</v>
      </c>
      <c r="U17" s="2">
        <v>11</v>
      </c>
      <c r="W17" s="2">
        <v>14</v>
      </c>
      <c r="X17" s="47"/>
      <c r="Y17" s="47"/>
      <c r="Z17" s="47">
        <v>14</v>
      </c>
      <c r="AA17" s="47">
        <v>14</v>
      </c>
      <c r="AB17" s="47">
        <v>14</v>
      </c>
      <c r="AC17" s="2">
        <v>15</v>
      </c>
      <c r="AD17" s="2">
        <v>16</v>
      </c>
      <c r="AE17" s="2">
        <v>17</v>
      </c>
      <c r="AF17" s="2">
        <v>18</v>
      </c>
      <c r="AG17" s="2">
        <v>19</v>
      </c>
      <c r="AH17" s="2">
        <v>20</v>
      </c>
      <c r="AI17" s="2">
        <v>20</v>
      </c>
      <c r="AJ17" s="2">
        <v>21</v>
      </c>
      <c r="AK17" s="2">
        <v>22</v>
      </c>
      <c r="AL17" s="2">
        <v>22</v>
      </c>
      <c r="AM17" s="2">
        <v>23</v>
      </c>
      <c r="AN17" s="2">
        <v>23</v>
      </c>
      <c r="AO17" s="2">
        <v>23</v>
      </c>
      <c r="AP17" s="2">
        <v>24</v>
      </c>
    </row>
    <row r="18" spans="2:42" x14ac:dyDescent="0.2">
      <c r="B18" s="2">
        <v>15</v>
      </c>
      <c r="C18" s="2">
        <v>2</v>
      </c>
      <c r="D18" s="2">
        <v>3</v>
      </c>
      <c r="E18" s="2">
        <v>3</v>
      </c>
      <c r="F18" s="2">
        <v>4</v>
      </c>
      <c r="G18" s="2">
        <v>5</v>
      </c>
      <c r="H18" s="2">
        <v>6</v>
      </c>
      <c r="I18" s="2">
        <v>6</v>
      </c>
      <c r="J18" s="2">
        <v>7</v>
      </c>
      <c r="K18" s="2">
        <v>7</v>
      </c>
      <c r="L18" s="2">
        <v>8</v>
      </c>
      <c r="M18" s="2">
        <v>8</v>
      </c>
      <c r="N18" s="2">
        <v>9</v>
      </c>
      <c r="O18" s="2">
        <v>9</v>
      </c>
      <c r="P18" s="2">
        <v>10</v>
      </c>
      <c r="Q18" s="2">
        <v>10</v>
      </c>
      <c r="R18" s="2">
        <v>11</v>
      </c>
      <c r="S18" s="2">
        <v>11</v>
      </c>
      <c r="T18" s="2">
        <v>11</v>
      </c>
      <c r="U18" s="2">
        <v>12</v>
      </c>
      <c r="W18" s="2">
        <v>15</v>
      </c>
      <c r="X18" s="47"/>
      <c r="Y18" s="47"/>
      <c r="Z18" s="47">
        <v>14</v>
      </c>
      <c r="AA18" s="47">
        <v>14</v>
      </c>
      <c r="AB18" s="47">
        <v>14</v>
      </c>
      <c r="AC18" s="2">
        <v>15</v>
      </c>
      <c r="AD18" s="2">
        <v>16</v>
      </c>
      <c r="AE18" s="2">
        <v>18</v>
      </c>
      <c r="AF18" s="2">
        <v>18</v>
      </c>
      <c r="AG18" s="2">
        <v>19</v>
      </c>
      <c r="AH18" s="2">
        <v>20</v>
      </c>
      <c r="AI18" s="2">
        <v>21</v>
      </c>
      <c r="AJ18" s="2">
        <v>22</v>
      </c>
      <c r="AK18" s="2">
        <v>22</v>
      </c>
      <c r="AL18" s="2">
        <v>23</v>
      </c>
      <c r="AM18" s="2">
        <v>23</v>
      </c>
      <c r="AN18" s="2">
        <v>24</v>
      </c>
      <c r="AO18" s="2">
        <v>24</v>
      </c>
      <c r="AP18" s="2">
        <v>25</v>
      </c>
    </row>
    <row r="19" spans="2:42" x14ac:dyDescent="0.2">
      <c r="B19" s="2">
        <v>16</v>
      </c>
      <c r="C19" s="2">
        <v>2</v>
      </c>
      <c r="D19" s="2">
        <v>3</v>
      </c>
      <c r="E19" s="2">
        <v>4</v>
      </c>
      <c r="F19" s="2">
        <v>4</v>
      </c>
      <c r="G19" s="2">
        <v>5</v>
      </c>
      <c r="H19" s="2">
        <v>6</v>
      </c>
      <c r="I19" s="2">
        <v>6</v>
      </c>
      <c r="J19" s="2">
        <v>7</v>
      </c>
      <c r="K19" s="2">
        <v>8</v>
      </c>
      <c r="L19" s="2">
        <v>8</v>
      </c>
      <c r="M19" s="2">
        <v>9</v>
      </c>
      <c r="N19" s="2">
        <v>9</v>
      </c>
      <c r="O19" s="2">
        <v>10</v>
      </c>
      <c r="P19" s="2">
        <v>10</v>
      </c>
      <c r="Q19" s="2">
        <v>11</v>
      </c>
      <c r="R19" s="2">
        <v>11</v>
      </c>
      <c r="S19" s="2">
        <v>11</v>
      </c>
      <c r="T19" s="2">
        <v>12</v>
      </c>
      <c r="U19" s="2">
        <v>12</v>
      </c>
      <c r="W19" s="2">
        <v>16</v>
      </c>
      <c r="X19" s="47"/>
      <c r="Y19" s="47"/>
      <c r="Z19" s="47">
        <v>14</v>
      </c>
      <c r="AA19" s="47">
        <v>14</v>
      </c>
      <c r="AB19" s="47">
        <v>15</v>
      </c>
      <c r="AC19" s="47">
        <v>16</v>
      </c>
      <c r="AD19" s="2">
        <v>17</v>
      </c>
      <c r="AE19" s="2">
        <v>18</v>
      </c>
      <c r="AF19" s="2">
        <v>19</v>
      </c>
      <c r="AG19" s="2">
        <v>20</v>
      </c>
      <c r="AH19" s="2">
        <v>21</v>
      </c>
      <c r="AI19" s="2">
        <v>21</v>
      </c>
      <c r="AJ19" s="2">
        <v>22</v>
      </c>
      <c r="AK19" s="2">
        <v>23</v>
      </c>
      <c r="AL19" s="2">
        <v>23</v>
      </c>
      <c r="AM19" s="2">
        <v>24</v>
      </c>
      <c r="AN19" s="2">
        <v>25</v>
      </c>
      <c r="AO19" s="2">
        <v>25</v>
      </c>
      <c r="AP19" s="2">
        <v>25</v>
      </c>
    </row>
    <row r="20" spans="2:42" x14ac:dyDescent="0.2">
      <c r="B20" s="2">
        <v>17</v>
      </c>
      <c r="C20" s="2">
        <v>2</v>
      </c>
      <c r="D20" s="2">
        <v>3</v>
      </c>
      <c r="E20" s="2">
        <v>4</v>
      </c>
      <c r="F20" s="2">
        <v>4</v>
      </c>
      <c r="G20" s="2">
        <v>5</v>
      </c>
      <c r="H20" s="2">
        <v>6</v>
      </c>
      <c r="I20" s="2">
        <v>7</v>
      </c>
      <c r="J20" s="2">
        <v>7</v>
      </c>
      <c r="K20" s="2">
        <v>8</v>
      </c>
      <c r="L20" s="2">
        <v>9</v>
      </c>
      <c r="M20" s="2">
        <v>9</v>
      </c>
      <c r="N20" s="2">
        <v>10</v>
      </c>
      <c r="O20" s="2">
        <v>10</v>
      </c>
      <c r="P20" s="2">
        <v>11</v>
      </c>
      <c r="Q20" s="2">
        <v>11</v>
      </c>
      <c r="R20" s="2">
        <v>11</v>
      </c>
      <c r="S20" s="2">
        <v>12</v>
      </c>
      <c r="T20" s="2">
        <v>12</v>
      </c>
      <c r="U20" s="2">
        <v>13</v>
      </c>
      <c r="W20" s="2">
        <v>17</v>
      </c>
      <c r="X20" s="47"/>
      <c r="Y20" s="47"/>
      <c r="Z20" s="47">
        <v>14</v>
      </c>
      <c r="AA20" s="47">
        <v>15</v>
      </c>
      <c r="AB20" s="47">
        <v>15</v>
      </c>
      <c r="AC20" s="47">
        <v>16</v>
      </c>
      <c r="AD20" s="2">
        <v>17</v>
      </c>
      <c r="AE20" s="2">
        <v>18</v>
      </c>
      <c r="AF20" s="2">
        <v>19</v>
      </c>
      <c r="AG20" s="2">
        <v>20</v>
      </c>
      <c r="AH20" s="2">
        <v>21</v>
      </c>
      <c r="AI20" s="2">
        <v>22</v>
      </c>
      <c r="AJ20" s="2">
        <v>23</v>
      </c>
      <c r="AK20" s="2">
        <v>23</v>
      </c>
      <c r="AL20" s="2">
        <v>24</v>
      </c>
      <c r="AM20" s="2">
        <v>25</v>
      </c>
      <c r="AN20" s="2">
        <v>25</v>
      </c>
      <c r="AO20" s="2">
        <v>26</v>
      </c>
      <c r="AP20" s="2">
        <v>26</v>
      </c>
    </row>
    <row r="21" spans="2:42" x14ac:dyDescent="0.2">
      <c r="B21" s="2">
        <v>18</v>
      </c>
      <c r="C21" s="2">
        <v>2</v>
      </c>
      <c r="D21" s="2">
        <v>3</v>
      </c>
      <c r="E21" s="2">
        <v>4</v>
      </c>
      <c r="F21" s="2">
        <v>5</v>
      </c>
      <c r="G21" s="2">
        <v>5</v>
      </c>
      <c r="H21" s="2">
        <v>6</v>
      </c>
      <c r="I21" s="2">
        <v>7</v>
      </c>
      <c r="J21" s="2">
        <v>8</v>
      </c>
      <c r="K21" s="2">
        <v>8</v>
      </c>
      <c r="L21" s="2">
        <v>9</v>
      </c>
      <c r="M21" s="2">
        <v>9</v>
      </c>
      <c r="N21" s="2">
        <v>10</v>
      </c>
      <c r="O21" s="2">
        <v>10</v>
      </c>
      <c r="P21" s="2">
        <v>11</v>
      </c>
      <c r="Q21" s="2">
        <v>11</v>
      </c>
      <c r="R21" s="2">
        <v>12</v>
      </c>
      <c r="S21" s="2">
        <v>12</v>
      </c>
      <c r="T21" s="2">
        <v>13</v>
      </c>
      <c r="U21" s="2">
        <v>13</v>
      </c>
      <c r="W21" s="2">
        <v>18</v>
      </c>
      <c r="X21" s="47"/>
      <c r="Y21" s="47"/>
      <c r="Z21" s="47">
        <v>15</v>
      </c>
      <c r="AA21" s="47">
        <v>15</v>
      </c>
      <c r="AB21" s="47">
        <v>16</v>
      </c>
      <c r="AC21" s="47">
        <v>17</v>
      </c>
      <c r="AD21" s="2">
        <v>17</v>
      </c>
      <c r="AE21" s="2">
        <v>18</v>
      </c>
      <c r="AF21" s="2">
        <v>19</v>
      </c>
      <c r="AG21" s="2">
        <v>20</v>
      </c>
      <c r="AH21" s="2">
        <v>21</v>
      </c>
      <c r="AI21" s="2">
        <v>22</v>
      </c>
      <c r="AJ21" s="2">
        <v>23</v>
      </c>
      <c r="AK21" s="2">
        <v>24</v>
      </c>
      <c r="AL21" s="2">
        <v>25</v>
      </c>
      <c r="AM21" s="2">
        <v>25</v>
      </c>
      <c r="AN21" s="2">
        <v>26</v>
      </c>
      <c r="AO21" s="2">
        <v>26</v>
      </c>
      <c r="AP21" s="2">
        <v>27</v>
      </c>
    </row>
    <row r="22" spans="2:42" x14ac:dyDescent="0.2">
      <c r="B22" s="2">
        <v>19</v>
      </c>
      <c r="C22" s="2">
        <v>2</v>
      </c>
      <c r="D22" s="2">
        <v>3</v>
      </c>
      <c r="E22" s="2">
        <v>4</v>
      </c>
      <c r="F22" s="2">
        <v>5</v>
      </c>
      <c r="G22" s="2">
        <v>6</v>
      </c>
      <c r="H22" s="2">
        <v>6</v>
      </c>
      <c r="I22" s="2">
        <v>7</v>
      </c>
      <c r="J22" s="2">
        <v>8</v>
      </c>
      <c r="K22" s="2">
        <v>8</v>
      </c>
      <c r="L22" s="2">
        <v>9</v>
      </c>
      <c r="M22" s="2">
        <v>10</v>
      </c>
      <c r="N22" s="2">
        <v>10</v>
      </c>
      <c r="O22" s="2">
        <v>11</v>
      </c>
      <c r="P22" s="2">
        <v>11</v>
      </c>
      <c r="Q22" s="2">
        <v>12</v>
      </c>
      <c r="R22" s="2">
        <v>12</v>
      </c>
      <c r="S22" s="2">
        <v>13</v>
      </c>
      <c r="T22" s="2">
        <v>13</v>
      </c>
      <c r="U22" s="2">
        <v>13</v>
      </c>
      <c r="W22" s="2">
        <v>19</v>
      </c>
      <c r="X22" s="47"/>
      <c r="Y22" s="47"/>
      <c r="Z22" s="47">
        <v>15</v>
      </c>
      <c r="AA22" s="47">
        <v>15</v>
      </c>
      <c r="AB22" s="47">
        <v>16</v>
      </c>
      <c r="AC22" s="47">
        <v>17</v>
      </c>
      <c r="AD22" s="2">
        <v>17</v>
      </c>
      <c r="AE22" s="2">
        <v>18</v>
      </c>
      <c r="AF22" s="2">
        <v>20</v>
      </c>
      <c r="AG22" s="2">
        <v>21</v>
      </c>
      <c r="AH22" s="2">
        <v>22</v>
      </c>
      <c r="AI22" s="2">
        <v>23</v>
      </c>
      <c r="AJ22" s="2">
        <v>23</v>
      </c>
      <c r="AK22" s="2">
        <v>24</v>
      </c>
      <c r="AL22" s="2">
        <v>25</v>
      </c>
      <c r="AM22" s="2">
        <v>26</v>
      </c>
      <c r="AN22" s="2">
        <v>26</v>
      </c>
      <c r="AO22" s="2">
        <v>27</v>
      </c>
      <c r="AP22" s="2">
        <v>27</v>
      </c>
    </row>
    <row r="23" spans="2:42" x14ac:dyDescent="0.2">
      <c r="B23" s="2">
        <v>20</v>
      </c>
      <c r="C23" s="2">
        <v>2</v>
      </c>
      <c r="D23" s="2">
        <v>3</v>
      </c>
      <c r="E23" s="2">
        <v>4</v>
      </c>
      <c r="F23" s="2">
        <v>5</v>
      </c>
      <c r="G23" s="2">
        <v>6</v>
      </c>
      <c r="H23" s="2">
        <v>6</v>
      </c>
      <c r="I23" s="2">
        <v>7</v>
      </c>
      <c r="J23" s="2">
        <v>8</v>
      </c>
      <c r="K23" s="2">
        <v>9</v>
      </c>
      <c r="L23" s="2">
        <v>9</v>
      </c>
      <c r="M23" s="2">
        <v>10</v>
      </c>
      <c r="N23" s="2">
        <v>10</v>
      </c>
      <c r="O23" s="2">
        <v>11</v>
      </c>
      <c r="P23" s="2">
        <v>12</v>
      </c>
      <c r="Q23" s="2">
        <v>12</v>
      </c>
      <c r="R23" s="2">
        <v>13</v>
      </c>
      <c r="S23" s="2">
        <v>13</v>
      </c>
      <c r="T23" s="2">
        <v>13</v>
      </c>
      <c r="U23" s="2">
        <v>14</v>
      </c>
      <c r="W23" s="2">
        <v>20</v>
      </c>
      <c r="X23" s="47"/>
      <c r="Y23" s="47"/>
      <c r="Z23" s="47">
        <v>15</v>
      </c>
      <c r="AA23" s="47">
        <v>16</v>
      </c>
      <c r="AB23" s="47">
        <v>16</v>
      </c>
      <c r="AC23" s="47">
        <v>17</v>
      </c>
      <c r="AD23" s="2">
        <v>17</v>
      </c>
      <c r="AE23" s="2">
        <v>18</v>
      </c>
      <c r="AF23" s="2">
        <v>20</v>
      </c>
      <c r="AG23" s="2">
        <v>21</v>
      </c>
      <c r="AH23" s="2">
        <v>22</v>
      </c>
      <c r="AI23" s="2">
        <v>23</v>
      </c>
      <c r="AJ23" s="2">
        <v>24</v>
      </c>
      <c r="AK23" s="2">
        <v>25</v>
      </c>
      <c r="AL23" s="2">
        <v>25</v>
      </c>
      <c r="AM23" s="2">
        <v>26</v>
      </c>
      <c r="AN23" s="2">
        <v>27</v>
      </c>
      <c r="AO23" s="2">
        <v>27</v>
      </c>
      <c r="AP23" s="2">
        <v>28</v>
      </c>
    </row>
    <row r="25" spans="2:42" x14ac:dyDescent="0.2">
      <c r="J25" s="43" t="s">
        <v>99</v>
      </c>
    </row>
    <row r="26" spans="2:42" x14ac:dyDescent="0.2">
      <c r="B26" s="1" t="s">
        <v>13</v>
      </c>
      <c r="C26" s="1">
        <f>'2 échantillons'!D12</f>
        <v>9</v>
      </c>
      <c r="J26" s="68" t="str">
        <f>IF(C26&gt;20,"GE",IF(C27&gt;20,"GE","PE"))</f>
        <v>PE</v>
      </c>
    </row>
    <row r="27" spans="2:42" x14ac:dyDescent="0.2">
      <c r="B27" s="1" t="s">
        <v>14</v>
      </c>
      <c r="C27" s="1">
        <f>'2 échantillons'!D13</f>
        <v>7</v>
      </c>
    </row>
    <row r="28" spans="2:42" x14ac:dyDescent="0.2">
      <c r="J28" s="43" t="s">
        <v>101</v>
      </c>
    </row>
    <row r="29" spans="2:42" x14ac:dyDescent="0.2">
      <c r="B29" s="1">
        <f>INDEX(W4:AP23,C26,C27)</f>
        <v>14</v>
      </c>
      <c r="C29" s="4" t="s">
        <v>109</v>
      </c>
      <c r="J29" s="88" t="str">
        <f>IF(B32&lt;=B31,"rejet",IF(B32&gt;=B30,"rejet","accept"))</f>
        <v>rejet</v>
      </c>
      <c r="K29" s="73"/>
    </row>
    <row r="30" spans="2:42" x14ac:dyDescent="0.2">
      <c r="B30" s="1">
        <f>IF(B29=0,B29+9,B29)</f>
        <v>14</v>
      </c>
      <c r="C30" s="4" t="s">
        <v>106</v>
      </c>
      <c r="J30" s="43" t="s">
        <v>102</v>
      </c>
    </row>
    <row r="31" spans="2:42" ht="15" x14ac:dyDescent="0.25">
      <c r="B31" s="1">
        <f>INDEX(B4:U23,C26,C27)</f>
        <v>4</v>
      </c>
      <c r="C31" s="4" t="s">
        <v>100</v>
      </c>
      <c r="J31" s="70" t="str">
        <f>IF((C26+C27)&lt;9,"Effectif insuffisant","")</f>
        <v/>
      </c>
      <c r="K31" s="71"/>
      <c r="L31" s="71"/>
      <c r="M31" s="71"/>
      <c r="N31" s="71"/>
      <c r="O31" s="71"/>
    </row>
    <row r="32" spans="2:42" x14ac:dyDescent="0.2">
      <c r="B32" s="1">
        <f>'2 échantillons'!E317</f>
        <v>2</v>
      </c>
      <c r="C32" s="4" t="s">
        <v>10</v>
      </c>
    </row>
    <row r="34" spans="1:4" ht="15" x14ac:dyDescent="0.25">
      <c r="A34" s="67" t="s">
        <v>16</v>
      </c>
    </row>
    <row r="35" spans="1:4" x14ac:dyDescent="0.2">
      <c r="A35" s="3"/>
    </row>
    <row r="36" spans="1:4" x14ac:dyDescent="0.2">
      <c r="A36">
        <f>2*C26*C27</f>
        <v>126</v>
      </c>
      <c r="B36" s="4" t="s">
        <v>20</v>
      </c>
    </row>
    <row r="37" spans="1:4" x14ac:dyDescent="0.2">
      <c r="A37">
        <f>C26+C27</f>
        <v>16</v>
      </c>
      <c r="B37" s="11" t="s">
        <v>21</v>
      </c>
    </row>
    <row r="39" spans="1:4" x14ac:dyDescent="0.2">
      <c r="A39" t="s">
        <v>22</v>
      </c>
    </row>
    <row r="40" spans="1:4" x14ac:dyDescent="0.2">
      <c r="A40" t="s">
        <v>110</v>
      </c>
    </row>
    <row r="41" spans="1:4" x14ac:dyDescent="0.2">
      <c r="A41">
        <f>(A36/A37)+1</f>
        <v>8.875</v>
      </c>
    </row>
    <row r="42" spans="1:4" x14ac:dyDescent="0.2">
      <c r="A42">
        <f>IF(B32&lt;A41,5,-5)</f>
        <v>5</v>
      </c>
      <c r="B42" s="11" t="s">
        <v>112</v>
      </c>
    </row>
    <row r="44" spans="1:4" x14ac:dyDescent="0.2">
      <c r="A44">
        <f>(A36/A37)+1</f>
        <v>8.875</v>
      </c>
      <c r="B44" s="4" t="s">
        <v>113</v>
      </c>
    </row>
    <row r="45" spans="1:4" x14ac:dyDescent="0.2">
      <c r="A45">
        <f>SQRT((A36*(A36-A37))/((A37^2)*(A37-1)))</f>
        <v>1.899835519196333</v>
      </c>
      <c r="B45" s="11" t="s">
        <v>114</v>
      </c>
    </row>
    <row r="46" spans="1:4" ht="15" x14ac:dyDescent="0.25">
      <c r="A46">
        <f>(B32+A42-A44)/A45</f>
        <v>-0.98692754243965342</v>
      </c>
      <c r="B46" s="11" t="s">
        <v>19</v>
      </c>
      <c r="D46" s="74" t="s">
        <v>111</v>
      </c>
    </row>
    <row r="47" spans="1:4" ht="15" x14ac:dyDescent="0.25">
      <c r="A47" s="75">
        <f>ABS(A46)</f>
        <v>0.98692754243965342</v>
      </c>
      <c r="B47" s="4" t="s">
        <v>98</v>
      </c>
    </row>
    <row r="49" spans="1:1" x14ac:dyDescent="0.2">
      <c r="A49" t="s">
        <v>26</v>
      </c>
    </row>
    <row r="50" spans="1:1" x14ac:dyDescent="0.2">
      <c r="A50">
        <f>NORMSDIST(A46)</f>
        <v>0.16183908045350823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631DB-A27C-4173-881B-DFDBC31D0D8A}">
  <sheetPr>
    <tabColor theme="4" tint="0.79998168889431442"/>
  </sheetPr>
  <dimension ref="A1:L73"/>
  <sheetViews>
    <sheetView workbookViewId="0">
      <selection activeCell="C2" sqref="C2:L3"/>
    </sheetView>
  </sheetViews>
  <sheetFormatPr baseColWidth="10" defaultRowHeight="14.25" x14ac:dyDescent="0.2"/>
  <cols>
    <col min="1" max="1" width="14.375" style="5" customWidth="1"/>
    <col min="2" max="2" width="3.75" style="5" customWidth="1"/>
    <col min="3" max="3" width="6.125" style="5" customWidth="1"/>
    <col min="4" max="4" width="3.625" style="5" customWidth="1"/>
    <col min="5" max="15" width="6.125" style="5" customWidth="1"/>
    <col min="16" max="16384" width="11" style="5"/>
  </cols>
  <sheetData>
    <row r="1" spans="2:12" ht="15" thickBot="1" x14ac:dyDescent="0.25"/>
    <row r="2" spans="2:12" ht="18" x14ac:dyDescent="0.25">
      <c r="C2" s="117" t="s">
        <v>76</v>
      </c>
      <c r="D2" s="118"/>
      <c r="E2" s="118"/>
      <c r="F2" s="118"/>
      <c r="G2" s="118"/>
      <c r="H2" s="118"/>
      <c r="I2" s="118"/>
      <c r="J2" s="118"/>
      <c r="K2" s="118"/>
      <c r="L2" s="119"/>
    </row>
    <row r="3" spans="2:12" ht="17.25" thickBot="1" x14ac:dyDescent="0.3">
      <c r="C3" s="120" t="s">
        <v>77</v>
      </c>
      <c r="D3" s="121"/>
      <c r="E3" s="121"/>
      <c r="F3" s="121"/>
      <c r="G3" s="121"/>
      <c r="H3" s="121"/>
      <c r="I3" s="121"/>
      <c r="J3" s="121"/>
      <c r="K3" s="121"/>
      <c r="L3" s="122"/>
    </row>
    <row r="5" spans="2:12" x14ac:dyDescent="0.2">
      <c r="B5" s="5" t="s">
        <v>123</v>
      </c>
    </row>
    <row r="6" spans="2:12" x14ac:dyDescent="0.2">
      <c r="C6" s="5" t="s">
        <v>166</v>
      </c>
    </row>
    <row r="7" spans="2:12" x14ac:dyDescent="0.2">
      <c r="B7" s="5" t="s">
        <v>124</v>
      </c>
    </row>
    <row r="8" spans="2:12" x14ac:dyDescent="0.2">
      <c r="C8" s="5" t="s">
        <v>120</v>
      </c>
    </row>
    <row r="9" spans="2:12" x14ac:dyDescent="0.2">
      <c r="C9" s="5" t="s">
        <v>121</v>
      </c>
    </row>
    <row r="10" spans="2:12" x14ac:dyDescent="0.2">
      <c r="C10" s="5" t="s">
        <v>122</v>
      </c>
    </row>
    <row r="11" spans="2:12" ht="15" x14ac:dyDescent="0.25">
      <c r="B11" s="7" t="s">
        <v>194</v>
      </c>
    </row>
    <row r="13" spans="2:12" ht="15.75" x14ac:dyDescent="0.3">
      <c r="B13" s="5" t="s">
        <v>165</v>
      </c>
    </row>
    <row r="14" spans="2:12" x14ac:dyDescent="0.2">
      <c r="C14" s="5" t="s">
        <v>164</v>
      </c>
    </row>
    <row r="15" spans="2:12" x14ac:dyDescent="0.2">
      <c r="C15" s="5" t="s">
        <v>192</v>
      </c>
    </row>
    <row r="16" spans="2:12" x14ac:dyDescent="0.2">
      <c r="C16" s="5" t="s">
        <v>193</v>
      </c>
    </row>
    <row r="18" spans="1:5" ht="15" x14ac:dyDescent="0.25">
      <c r="A18" s="6" t="s">
        <v>125</v>
      </c>
    </row>
    <row r="19" spans="1:5" x14ac:dyDescent="0.2">
      <c r="B19" s="6"/>
    </row>
    <row r="20" spans="1:5" x14ac:dyDescent="0.2">
      <c r="C20" s="5" t="s">
        <v>127</v>
      </c>
    </row>
    <row r="22" spans="1:5" x14ac:dyDescent="0.2">
      <c r="B22" s="6" t="s">
        <v>126</v>
      </c>
    </row>
    <row r="23" spans="1:5" x14ac:dyDescent="0.2">
      <c r="C23" s="38" t="s">
        <v>128</v>
      </c>
      <c r="E23" s="5" t="s">
        <v>133</v>
      </c>
    </row>
    <row r="24" spans="1:5" x14ac:dyDescent="0.2">
      <c r="C24" s="38" t="s">
        <v>129</v>
      </c>
      <c r="E24" s="5" t="s">
        <v>134</v>
      </c>
    </row>
    <row r="25" spans="1:5" x14ac:dyDescent="0.2">
      <c r="C25" s="38"/>
      <c r="E25" s="5" t="s">
        <v>135</v>
      </c>
    </row>
    <row r="26" spans="1:5" x14ac:dyDescent="0.2">
      <c r="C26" s="38" t="s">
        <v>130</v>
      </c>
      <c r="E26" s="5" t="s">
        <v>136</v>
      </c>
    </row>
    <row r="27" spans="1:5" x14ac:dyDescent="0.2">
      <c r="C27" s="38"/>
      <c r="E27" s="39" t="s">
        <v>167</v>
      </c>
    </row>
    <row r="28" spans="1:5" x14ac:dyDescent="0.2">
      <c r="C28" s="38"/>
      <c r="E28" s="39" t="s">
        <v>162</v>
      </c>
    </row>
    <row r="29" spans="1:5" x14ac:dyDescent="0.2">
      <c r="C29" s="38"/>
      <c r="E29" s="100" t="s">
        <v>163</v>
      </c>
    </row>
    <row r="30" spans="1:5" x14ac:dyDescent="0.2">
      <c r="C30" s="38" t="s">
        <v>131</v>
      </c>
      <c r="E30" s="5" t="s">
        <v>168</v>
      </c>
    </row>
    <row r="31" spans="1:5" x14ac:dyDescent="0.2">
      <c r="C31" s="38" t="s">
        <v>132</v>
      </c>
      <c r="E31" s="5" t="s">
        <v>161</v>
      </c>
    </row>
    <row r="33" spans="2:5" x14ac:dyDescent="0.2">
      <c r="B33" s="6" t="s">
        <v>137</v>
      </c>
    </row>
    <row r="34" spans="2:5" x14ac:dyDescent="0.2">
      <c r="C34" s="5" t="s">
        <v>138</v>
      </c>
      <c r="E34" s="5" t="s">
        <v>142</v>
      </c>
    </row>
    <row r="35" spans="2:5" x14ac:dyDescent="0.2">
      <c r="C35" s="5" t="s">
        <v>139</v>
      </c>
      <c r="E35" s="5" t="s">
        <v>140</v>
      </c>
    </row>
    <row r="36" spans="2:5" x14ac:dyDescent="0.2">
      <c r="C36" s="5" t="s">
        <v>141</v>
      </c>
      <c r="E36" s="5" t="s">
        <v>143</v>
      </c>
    </row>
    <row r="37" spans="2:5" x14ac:dyDescent="0.2">
      <c r="C37" s="5" t="s">
        <v>129</v>
      </c>
      <c r="E37" s="5" t="s">
        <v>157</v>
      </c>
    </row>
    <row r="38" spans="2:5" x14ac:dyDescent="0.2">
      <c r="C38" s="5" t="s">
        <v>144</v>
      </c>
      <c r="E38" s="5" t="s">
        <v>145</v>
      </c>
    </row>
    <row r="39" spans="2:5" x14ac:dyDescent="0.2">
      <c r="C39" s="5" t="s">
        <v>146</v>
      </c>
      <c r="E39" s="5" t="s">
        <v>149</v>
      </c>
    </row>
    <row r="40" spans="2:5" x14ac:dyDescent="0.2">
      <c r="C40" s="5" t="s">
        <v>147</v>
      </c>
      <c r="E40" s="5" t="s">
        <v>148</v>
      </c>
    </row>
    <row r="42" spans="2:5" x14ac:dyDescent="0.2">
      <c r="B42" s="6" t="s">
        <v>150</v>
      </c>
    </row>
    <row r="43" spans="2:5" ht="15" x14ac:dyDescent="0.25">
      <c r="C43" s="89" t="s">
        <v>152</v>
      </c>
    </row>
    <row r="44" spans="2:5" ht="15" x14ac:dyDescent="0.25">
      <c r="C44" s="89" t="s">
        <v>151</v>
      </c>
    </row>
    <row r="45" spans="2:5" ht="15" x14ac:dyDescent="0.25">
      <c r="C45" s="89" t="s">
        <v>153</v>
      </c>
    </row>
    <row r="46" spans="2:5" ht="15" x14ac:dyDescent="0.25">
      <c r="C46" s="89" t="s">
        <v>169</v>
      </c>
    </row>
    <row r="48" spans="2:5" ht="15" x14ac:dyDescent="0.25">
      <c r="D48" s="89" t="s">
        <v>154</v>
      </c>
    </row>
    <row r="49" spans="4:4" ht="15" x14ac:dyDescent="0.25">
      <c r="D49" s="89" t="s">
        <v>155</v>
      </c>
    </row>
    <row r="50" spans="4:4" x14ac:dyDescent="0.2">
      <c r="D50" s="90" t="s">
        <v>170</v>
      </c>
    </row>
    <row r="51" spans="4:4" ht="15" x14ac:dyDescent="0.25">
      <c r="D51" s="89" t="s">
        <v>156</v>
      </c>
    </row>
    <row r="73" spans="4:4" x14ac:dyDescent="0.2">
      <c r="D73" s="105" t="s">
        <v>191</v>
      </c>
    </row>
  </sheetData>
  <sheetProtection sheet="1" objects="1" scenarios="1"/>
  <mergeCells count="2">
    <mergeCell ref="C2:L2"/>
    <mergeCell ref="C3:L3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Notice</vt:lpstr>
      <vt:lpstr>Une série</vt:lpstr>
      <vt:lpstr>2 échantillons</vt:lpstr>
      <vt:lpstr>Table 1</vt:lpstr>
      <vt:lpstr>Table 2</vt:lpstr>
      <vt:lpstr>Méthode avec 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2020-02-24T09:54:56Z</dcterms:created>
  <dcterms:modified xsi:type="dcterms:W3CDTF">2025-03-02T16:12:34Z</dcterms:modified>
</cp:coreProperties>
</file>