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" windowWidth="11580" windowHeight="6540"/>
  </bookViews>
  <sheets>
    <sheet name="Notice" sheetId="3" r:id="rId1"/>
    <sheet name="Test" sheetId="1" r:id="rId2"/>
    <sheet name="Solutions avec R" sheetId="2" r:id="rId3"/>
  </sheets>
  <calcPr calcId="125725"/>
</workbook>
</file>

<file path=xl/calcChain.xml><?xml version="1.0" encoding="utf-8"?>
<calcChain xmlns="http://schemas.openxmlformats.org/spreadsheetml/2006/main">
  <c r="C14" i="1"/>
  <c r="E17"/>
  <c r="D17" s="1"/>
  <c r="D18" l="1"/>
  <c r="C17"/>
  <c r="C18" s="1"/>
</calcChain>
</file>

<file path=xl/sharedStrings.xml><?xml version="1.0" encoding="utf-8"?>
<sst xmlns="http://schemas.openxmlformats.org/spreadsheetml/2006/main" count="70" uniqueCount="59">
  <si>
    <t xml:space="preserve">c2 = </t>
  </si>
  <si>
    <t xml:space="preserve">p = </t>
  </si>
  <si>
    <t xml:space="preserve">Donc </t>
  </si>
  <si>
    <t>pour deux séries appariées en échelle binomiale</t>
  </si>
  <si>
    <t>Oui</t>
  </si>
  <si>
    <t>Non</t>
  </si>
  <si>
    <t>Série 1
(avant)</t>
  </si>
  <si>
    <t>Série 2 (après)</t>
  </si>
  <si>
    <t>p exacte</t>
  </si>
  <si>
    <t>1. Test classique de McNemar</t>
  </si>
  <si>
    <t>&gt; mcn&lt;-as.matrix(mcn)</t>
  </si>
  <si>
    <t>&gt; mcnemar.test(mcn)</t>
  </si>
  <si>
    <t>McNemar's Chi-squared test with continuity correction</t>
  </si>
  <si>
    <t>data:  mcn</t>
  </si>
  <si>
    <t>&gt; library(exact2x2)</t>
  </si>
  <si>
    <t>&gt; mcnemar.exact(mcn)</t>
  </si>
  <si>
    <t>Exact McNemar test (with central confidence intervals)</t>
  </si>
  <si>
    <t>alternative hypothesis: true odds ratio is not equal to 1</t>
  </si>
  <si>
    <t>95 percent confidence interval:</t>
  </si>
  <si>
    <t>sample estimates:</t>
  </si>
  <si>
    <t xml:space="preserve">odds ratio </t>
  </si>
  <si>
    <t>2. Test exact de McNemar</t>
  </si>
  <si>
    <t>Test du changement de McNemar</t>
  </si>
  <si>
    <t>Fonction</t>
  </si>
  <si>
    <t>Le test de McNemar porte sur le changement entre deux séries de mesures binomiales</t>
  </si>
  <si>
    <t>effectuées sur les mêmes sujets.</t>
  </si>
  <si>
    <t>(réussite / échec ; sain / malade...), le test s'intéresse au changement entre les deux situations.</t>
  </si>
  <si>
    <t xml:space="preserve">Par exemple, si des sujets sont d'abord témoins puis traités, si la variable mesurée est binaire </t>
  </si>
  <si>
    <t>Le test de McNemar peut aussi être utilisé dans le cas particulier de deux groupes appariés :</t>
  </si>
  <si>
    <t>Etant donné un groupe sujets atteints d'une maladie rare on associe un groupe témoin d'individus choisis</t>
  </si>
  <si>
    <t>de telle sorte qu'à chaque sujet du groupe des malades corresonde un sujet témoin différant</t>
  </si>
  <si>
    <t>le moins possible de son pair du point de vue de toutes les covariables pouvant être controllées.</t>
  </si>
  <si>
    <t>Dans ce cas le test pourra servir à comparer les deux groupes.</t>
  </si>
  <si>
    <t>Mode d'emploi</t>
  </si>
  <si>
    <t>Les deux calculs sont proposés dans la feuille "Test".</t>
  </si>
  <si>
    <t>La dernière feuille propose les méthodes avec le logiciel R.</t>
  </si>
  <si>
    <t>- Notice -</t>
  </si>
  <si>
    <t>Test Classique</t>
  </si>
  <si>
    <t>Test de McNemar</t>
  </si>
  <si>
    <t>Renseigner les cellules jaunes.</t>
  </si>
  <si>
    <t>Dans la diagonale en gras, les effectifs des individus qui ont changé.</t>
  </si>
  <si>
    <t xml:space="preserve">ddl = </t>
  </si>
  <si>
    <t>Test de McNemar avec le logiciel R</t>
  </si>
  <si>
    <r>
      <rPr>
        <u/>
        <sz val="9"/>
        <rFont val="Arial"/>
        <family val="2"/>
      </rPr>
      <t>Contact</t>
    </r>
    <r>
      <rPr>
        <sz val="9"/>
        <rFont val="Arial"/>
        <family val="2"/>
      </rPr>
      <t xml:space="preserve"> : info_at_anastats.fr</t>
    </r>
  </si>
  <si>
    <t>pour données appariées en échelle binomiale</t>
  </si>
  <si>
    <t>McNemar's chi-squared = 3.8209, df = 1, p-value = 0.05062</t>
  </si>
  <si>
    <t>b = 25, c = 42, p-value = 0.0498</t>
  </si>
  <si>
    <t xml:space="preserve"> 0.3476620 0.9995811</t>
  </si>
  <si>
    <t>Données</t>
  </si>
  <si>
    <r>
      <t xml:space="preserve">Les individus ayant changé, en gras, sont placés dans </t>
    </r>
    <r>
      <rPr>
        <u/>
        <sz val="10"/>
        <rFont val="Arial"/>
        <family val="2"/>
      </rPr>
      <t>cette</t>
    </r>
    <r>
      <rPr>
        <sz val="10"/>
        <rFont val="Arial"/>
        <family val="2"/>
      </rPr>
      <t xml:space="preserve"> diagonale.</t>
    </r>
  </si>
  <si>
    <t>La partie colorée du tableau est importée sous 'mcn'.</t>
  </si>
  <si>
    <t>La mesure a été répétée après un stage d'entraînement.</t>
  </si>
  <si>
    <t>sur 140 individus on a noté si ils réussissaient ou non une épreuve d'apprentissage.</t>
  </si>
  <si>
    <r>
      <rPr>
        <u/>
        <sz val="10"/>
        <rFont val="Arial"/>
        <family val="2"/>
      </rPr>
      <t>Exemple</t>
    </r>
    <r>
      <rPr>
        <sz val="10"/>
        <rFont val="Arial"/>
        <family val="2"/>
      </rPr>
      <t xml:space="preserve"> : </t>
    </r>
  </si>
  <si>
    <t>L'hypothèse nulle est qu'il n'y a pas de changement entre les deux répétitions.</t>
  </si>
  <si>
    <t>N.B. Il est important de placer les individus ayant changé dans la bonne diagonale du tableau.</t>
  </si>
  <si>
    <t>Ce test est basé uniquement sur le décompte des sujets ayant changé entre les deux séries de mesures.</t>
  </si>
  <si>
    <t>Il existe deux modes de calcul : le test classique proposé par McNemar et le test exact</t>
  </si>
  <si>
    <t>utilisant la distribution binomiale.</t>
  </si>
</sst>
</file>

<file path=xl/styles.xml><?xml version="1.0" encoding="utf-8"?>
<styleSheet xmlns="http://schemas.openxmlformats.org/spreadsheetml/2006/main">
  <numFmts count="1">
    <numFmt numFmtId="164" formatCode="0.0000"/>
  </numFmts>
  <fonts count="15">
    <font>
      <sz val="10"/>
      <name val="Arial"/>
    </font>
    <font>
      <sz val="10"/>
      <name val="Arial"/>
      <family val="2"/>
    </font>
    <font>
      <sz val="10"/>
      <name val="Symbol"/>
      <family val="1"/>
      <charset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0"/>
      <name val="Courier New"/>
      <family val="3"/>
    </font>
    <font>
      <b/>
      <sz val="10"/>
      <color theme="5"/>
      <name val="Courier New"/>
      <family val="3"/>
    </font>
    <font>
      <b/>
      <sz val="10"/>
      <color theme="3"/>
      <name val="Courier New"/>
      <family val="3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/>
  </cellStyleXfs>
  <cellXfs count="54">
    <xf numFmtId="0" fontId="0" fillId="0" borderId="0" xfId="0"/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0" fillId="4" borderId="0" xfId="0" applyFill="1"/>
    <xf numFmtId="0" fontId="3" fillId="4" borderId="0" xfId="0" applyFont="1" applyFill="1"/>
    <xf numFmtId="0" fontId="1" fillId="4" borderId="0" xfId="0" applyFont="1" applyFill="1"/>
    <xf numFmtId="0" fontId="1" fillId="4" borderId="0" xfId="0" quotePrefix="1" applyFont="1" applyFill="1"/>
    <xf numFmtId="0" fontId="0" fillId="3" borderId="0" xfId="0" applyFill="1" applyBorder="1"/>
    <xf numFmtId="0" fontId="6" fillId="3" borderId="0" xfId="0" applyFont="1" applyFill="1"/>
    <xf numFmtId="0" fontId="4" fillId="3" borderId="0" xfId="0" applyFont="1" applyFill="1"/>
    <xf numFmtId="0" fontId="1" fillId="3" borderId="0" xfId="1" applyFill="1"/>
    <xf numFmtId="0" fontId="1" fillId="3" borderId="1" xfId="1" applyFont="1" applyFill="1" applyBorder="1" applyAlignment="1">
      <alignment horizontal="center"/>
    </xf>
    <xf numFmtId="0" fontId="1" fillId="3" borderId="6" xfId="1" applyFont="1" applyFill="1" applyBorder="1" applyAlignment="1">
      <alignment horizontal="center"/>
    </xf>
    <xf numFmtId="0" fontId="2" fillId="3" borderId="0" xfId="1" applyFont="1" applyFill="1" applyAlignment="1">
      <alignment horizontal="right"/>
    </xf>
    <xf numFmtId="2" fontId="7" fillId="3" borderId="0" xfId="1" applyNumberFormat="1" applyFont="1" applyFill="1" applyAlignment="1">
      <alignment horizontal="center"/>
    </xf>
    <xf numFmtId="0" fontId="1" fillId="3" borderId="0" xfId="1" applyFill="1" applyAlignment="1">
      <alignment horizontal="center"/>
    </xf>
    <xf numFmtId="0" fontId="1" fillId="3" borderId="0" xfId="1" applyFill="1" applyAlignment="1">
      <alignment horizontal="right"/>
    </xf>
    <xf numFmtId="0" fontId="7" fillId="3" borderId="0" xfId="1" applyFont="1" applyFill="1" applyAlignment="1">
      <alignment horizontal="center"/>
    </xf>
    <xf numFmtId="0" fontId="3" fillId="3" borderId="0" xfId="0" applyFont="1" applyFill="1" applyBorder="1"/>
    <xf numFmtId="0" fontId="1" fillId="5" borderId="5" xfId="1" applyFill="1" applyBorder="1" applyAlignment="1" applyProtection="1">
      <alignment horizontal="center"/>
      <protection locked="0"/>
    </xf>
    <xf numFmtId="0" fontId="3" fillId="5" borderId="4" xfId="1" applyFont="1" applyFill="1" applyBorder="1" applyAlignment="1" applyProtection="1">
      <alignment horizontal="center"/>
      <protection locked="0"/>
    </xf>
    <xf numFmtId="0" fontId="1" fillId="5" borderId="7" xfId="1" applyFill="1" applyBorder="1" applyAlignment="1" applyProtection="1">
      <alignment horizontal="center"/>
      <protection locked="0"/>
    </xf>
    <xf numFmtId="0" fontId="3" fillId="6" borderId="2" xfId="1" applyFont="1" applyFill="1" applyBorder="1" applyAlignment="1">
      <alignment horizontal="right"/>
    </xf>
    <xf numFmtId="164" fontId="3" fillId="6" borderId="3" xfId="1" applyNumberFormat="1" applyFont="1" applyFill="1" applyBorder="1" applyAlignment="1">
      <alignment horizontal="left"/>
    </xf>
    <xf numFmtId="0" fontId="3" fillId="6" borderId="3" xfId="1" applyFont="1" applyFill="1" applyBorder="1" applyAlignment="1">
      <alignment horizontal="left"/>
    </xf>
    <xf numFmtId="0" fontId="3" fillId="8" borderId="1" xfId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Border="1"/>
    <xf numFmtId="0" fontId="10" fillId="4" borderId="0" xfId="0" applyFont="1" applyFill="1"/>
    <xf numFmtId="0" fontId="1" fillId="4" borderId="0" xfId="0" applyFont="1" applyFill="1" applyBorder="1"/>
    <xf numFmtId="0" fontId="1" fillId="3" borderId="2" xfId="1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3" fillId="9" borderId="0" xfId="0" applyFont="1" applyFill="1"/>
    <xf numFmtId="0" fontId="12" fillId="9" borderId="0" xfId="0" applyFont="1" applyFill="1"/>
    <xf numFmtId="0" fontId="0" fillId="9" borderId="0" xfId="0" applyFill="1"/>
    <xf numFmtId="0" fontId="14" fillId="9" borderId="0" xfId="0" applyFont="1" applyFill="1"/>
    <xf numFmtId="0" fontId="8" fillId="3" borderId="0" xfId="0" applyFont="1" applyFill="1"/>
    <xf numFmtId="164" fontId="3" fillId="8" borderId="1" xfId="0" applyNumberFormat="1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3" fillId="4" borderId="0" xfId="0" quotePrefix="1" applyFont="1" applyFill="1" applyAlignment="1">
      <alignment horizontal="center"/>
    </xf>
    <xf numFmtId="0" fontId="1" fillId="3" borderId="1" xfId="1" applyFont="1" applyFill="1" applyBorder="1" applyAlignment="1">
      <alignment horizontal="center"/>
    </xf>
    <xf numFmtId="0" fontId="1" fillId="3" borderId="6" xfId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6" borderId="2" xfId="1" applyFont="1" applyFill="1" applyBorder="1" applyAlignment="1">
      <alignment horizontal="center"/>
    </xf>
    <xf numFmtId="0" fontId="3" fillId="6" borderId="9" xfId="1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</cellXfs>
  <cellStyles count="2">
    <cellStyle name="Normal" xfId="0" builtinId="0"/>
    <cellStyle name="Normal_Feuil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45720</xdr:rowOff>
    </xdr:from>
    <xdr:to>
      <xdr:col>2</xdr:col>
      <xdr:colOff>1092219</xdr:colOff>
      <xdr:row>2</xdr:row>
      <xdr:rowOff>167640</xdr:rowOff>
    </xdr:to>
    <xdr:pic>
      <xdr:nvPicPr>
        <xdr:cNvPr id="2" name="Image 1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45720"/>
          <a:ext cx="1755159" cy="4648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68580</xdr:rowOff>
    </xdr:from>
    <xdr:to>
      <xdr:col>1</xdr:col>
      <xdr:colOff>242544</xdr:colOff>
      <xdr:row>1</xdr:row>
      <xdr:rowOff>87616</xdr:rowOff>
    </xdr:to>
    <xdr:pic>
      <xdr:nvPicPr>
        <xdr:cNvPr id="3" name="Image 2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9060" y="6858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53340</xdr:rowOff>
    </xdr:from>
    <xdr:to>
      <xdr:col>1</xdr:col>
      <xdr:colOff>356844</xdr:colOff>
      <xdr:row>1</xdr:row>
      <xdr:rowOff>72376</xdr:rowOff>
    </xdr:to>
    <xdr:pic>
      <xdr:nvPicPr>
        <xdr:cNvPr id="2" name="Image 1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5334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7</xdr:col>
      <xdr:colOff>53340</xdr:colOff>
      <xdr:row>0</xdr:row>
      <xdr:rowOff>60960</xdr:rowOff>
    </xdr:from>
    <xdr:to>
      <xdr:col>7</xdr:col>
      <xdr:colOff>381000</xdr:colOff>
      <xdr:row>1</xdr:row>
      <xdr:rowOff>142733</xdr:rowOff>
    </xdr:to>
    <xdr:pic>
      <xdr:nvPicPr>
        <xdr:cNvPr id="3" name="Image 2" descr="Logo-R_fondTransparent.gif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021580" y="60960"/>
          <a:ext cx="327660" cy="2494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2:I29"/>
  <sheetViews>
    <sheetView tabSelected="1" workbookViewId="0">
      <selection activeCell="D2" sqref="D2:H4"/>
    </sheetView>
  </sheetViews>
  <sheetFormatPr baseColWidth="10" defaultRowHeight="13.2"/>
  <cols>
    <col min="1" max="2" width="5.44140625" style="4" customWidth="1"/>
    <col min="3" max="3" width="16.6640625" style="4" customWidth="1"/>
    <col min="4" max="16384" width="11.5546875" style="4"/>
  </cols>
  <sheetData>
    <row r="2" spans="1:8" ht="13.8">
      <c r="D2" s="41" t="s">
        <v>22</v>
      </c>
      <c r="E2" s="41"/>
      <c r="F2" s="41"/>
      <c r="G2" s="41"/>
      <c r="H2" s="41"/>
    </row>
    <row r="3" spans="1:8" ht="13.8">
      <c r="D3" s="41" t="s">
        <v>44</v>
      </c>
      <c r="E3" s="41"/>
      <c r="F3" s="41"/>
      <c r="G3" s="41"/>
      <c r="H3" s="41"/>
    </row>
    <row r="4" spans="1:8">
      <c r="D4" s="42" t="s">
        <v>36</v>
      </c>
      <c r="E4" s="42"/>
      <c r="F4" s="42"/>
      <c r="G4" s="42"/>
      <c r="H4" s="42"/>
    </row>
    <row r="6" spans="1:8">
      <c r="A6" s="5" t="s">
        <v>23</v>
      </c>
    </row>
    <row r="7" spans="1:8">
      <c r="B7" s="6" t="s">
        <v>24</v>
      </c>
    </row>
    <row r="8" spans="1:8">
      <c r="B8" s="6" t="s">
        <v>25</v>
      </c>
    </row>
    <row r="9" spans="1:8">
      <c r="B9" s="6" t="s">
        <v>27</v>
      </c>
    </row>
    <row r="10" spans="1:8">
      <c r="B10" s="6" t="s">
        <v>26</v>
      </c>
    </row>
    <row r="11" spans="1:8">
      <c r="B11" s="6" t="s">
        <v>56</v>
      </c>
    </row>
    <row r="12" spans="1:8">
      <c r="B12" s="30" t="s">
        <v>54</v>
      </c>
    </row>
    <row r="14" spans="1:8">
      <c r="B14" s="6" t="s">
        <v>28</v>
      </c>
    </row>
    <row r="15" spans="1:8">
      <c r="B15" s="6" t="s">
        <v>29</v>
      </c>
    </row>
    <row r="16" spans="1:8">
      <c r="B16" s="6" t="s">
        <v>30</v>
      </c>
    </row>
    <row r="17" spans="1:9">
      <c r="B17" s="6" t="s">
        <v>31</v>
      </c>
    </row>
    <row r="18" spans="1:9">
      <c r="B18" s="6" t="s">
        <v>32</v>
      </c>
    </row>
    <row r="19" spans="1:9">
      <c r="B19" s="28"/>
      <c r="C19" s="28"/>
      <c r="D19" s="28"/>
      <c r="E19" s="28"/>
      <c r="F19" s="28"/>
      <c r="G19" s="28"/>
      <c r="H19" s="28"/>
      <c r="I19" s="28"/>
    </row>
    <row r="20" spans="1:9">
      <c r="B20" s="28"/>
      <c r="C20" s="28"/>
      <c r="D20" s="28"/>
      <c r="E20" s="28"/>
      <c r="F20" s="28"/>
      <c r="G20" s="28"/>
      <c r="H20" s="28"/>
      <c r="I20" s="28"/>
    </row>
    <row r="21" spans="1:9">
      <c r="A21" s="5" t="s">
        <v>33</v>
      </c>
    </row>
    <row r="22" spans="1:9">
      <c r="B22" s="6" t="s">
        <v>57</v>
      </c>
    </row>
    <row r="23" spans="1:9">
      <c r="B23" s="6" t="s">
        <v>58</v>
      </c>
    </row>
    <row r="24" spans="1:9">
      <c r="B24" s="6" t="s">
        <v>34</v>
      </c>
      <c r="C24" s="7"/>
    </row>
    <row r="25" spans="1:9">
      <c r="B25" s="6" t="s">
        <v>35</v>
      </c>
      <c r="C25" s="7"/>
    </row>
    <row r="26" spans="1:9">
      <c r="B26" s="6" t="s">
        <v>55</v>
      </c>
    </row>
    <row r="29" spans="1:9">
      <c r="A29" s="29" t="s">
        <v>43</v>
      </c>
    </row>
  </sheetData>
  <sheetProtection sheet="1" objects="1" scenarios="1"/>
  <mergeCells count="3">
    <mergeCell ref="D3:H3"/>
    <mergeCell ref="D2:H2"/>
    <mergeCell ref="D4:H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19"/>
  <sheetViews>
    <sheetView workbookViewId="0">
      <selection activeCell="C3" sqref="B3:G4"/>
    </sheetView>
  </sheetViews>
  <sheetFormatPr baseColWidth="10" defaultRowHeight="13.2"/>
  <cols>
    <col min="1" max="1" width="11.33203125" style="1" customWidth="1"/>
    <col min="2" max="4" width="11.5546875" style="1"/>
    <col min="5" max="5" width="15.88671875" style="1" hidden="1" customWidth="1"/>
    <col min="6" max="16384" width="11.5546875" style="1"/>
  </cols>
  <sheetData>
    <row r="1" spans="1:7">
      <c r="A1" s="8"/>
      <c r="B1" s="8"/>
      <c r="C1" s="8"/>
      <c r="D1" s="8"/>
      <c r="E1" s="8"/>
      <c r="F1" s="8"/>
    </row>
    <row r="2" spans="1:7">
      <c r="A2" s="8"/>
      <c r="B2" s="8"/>
      <c r="C2" s="8"/>
      <c r="D2" s="8"/>
      <c r="E2" s="8"/>
      <c r="F2" s="8"/>
    </row>
    <row r="3" spans="1:7" ht="15.6">
      <c r="B3" s="8"/>
      <c r="C3" s="46" t="s">
        <v>38</v>
      </c>
      <c r="D3" s="46"/>
      <c r="E3" s="46"/>
      <c r="F3" s="46"/>
    </row>
    <row r="4" spans="1:7" ht="13.8">
      <c r="A4" s="8"/>
      <c r="B4" s="47" t="s">
        <v>3</v>
      </c>
      <c r="C4" s="47"/>
      <c r="D4" s="47"/>
      <c r="E4" s="47"/>
      <c r="F4" s="47"/>
      <c r="G4" s="47"/>
    </row>
    <row r="5" spans="1:7" ht="13.8">
      <c r="B5" s="9"/>
    </row>
    <row r="6" spans="1:7" ht="13.8">
      <c r="B6" s="10" t="s">
        <v>39</v>
      </c>
    </row>
    <row r="7" spans="1:7" ht="13.8">
      <c r="B7" s="10" t="s">
        <v>40</v>
      </c>
    </row>
    <row r="9" spans="1:7">
      <c r="A9" s="11"/>
      <c r="B9" s="11"/>
      <c r="C9" s="43" t="s">
        <v>7</v>
      </c>
      <c r="D9" s="43"/>
    </row>
    <row r="10" spans="1:7" ht="13.8" thickBot="1">
      <c r="A10" s="11"/>
      <c r="B10" s="11"/>
      <c r="C10" s="12" t="s">
        <v>4</v>
      </c>
      <c r="D10" s="13" t="s">
        <v>5</v>
      </c>
    </row>
    <row r="11" spans="1:7" ht="13.8" thickBot="1">
      <c r="A11" s="44" t="s">
        <v>6</v>
      </c>
      <c r="B11" s="12" t="s">
        <v>4</v>
      </c>
      <c r="C11" s="20">
        <v>31</v>
      </c>
      <c r="D11" s="21">
        <v>42</v>
      </c>
    </row>
    <row r="12" spans="1:7" ht="13.8" thickBot="1">
      <c r="A12" s="45"/>
      <c r="B12" s="31" t="s">
        <v>5</v>
      </c>
      <c r="C12" s="21">
        <v>25</v>
      </c>
      <c r="D12" s="22">
        <v>42</v>
      </c>
    </row>
    <row r="13" spans="1:7">
      <c r="A13" s="11"/>
      <c r="B13" s="11"/>
      <c r="C13" s="11"/>
      <c r="D13" s="11"/>
    </row>
    <row r="14" spans="1:7">
      <c r="A14" s="11"/>
      <c r="B14" s="14" t="s">
        <v>0</v>
      </c>
      <c r="C14" s="15">
        <f>IF((C12-D11)=0,0,((ABS(C12-D11)-1)^2)/(C12+D11))</f>
        <v>3.8208955223880596</v>
      </c>
      <c r="D14" s="16"/>
    </row>
    <row r="15" spans="1:7">
      <c r="A15" s="11"/>
      <c r="B15" s="17" t="s">
        <v>41</v>
      </c>
      <c r="C15" s="18">
        <v>1</v>
      </c>
      <c r="F15" s="19"/>
    </row>
    <row r="16" spans="1:7">
      <c r="A16" s="11"/>
      <c r="B16" s="48" t="s">
        <v>37</v>
      </c>
      <c r="C16" s="49"/>
      <c r="D16" s="26" t="s">
        <v>8</v>
      </c>
    </row>
    <row r="17" spans="1:5">
      <c r="A17" s="11"/>
      <c r="B17" s="23" t="s">
        <v>1</v>
      </c>
      <c r="C17" s="24">
        <f>CHIDIST(C14,C15)</f>
        <v>5.0617188379885804E-2</v>
      </c>
      <c r="D17" s="40">
        <f>IF(E17&gt;1,1,E17)</f>
        <v>4.9800114294728692E-2</v>
      </c>
      <c r="E17" s="39">
        <f>IF(($C12+$D11)&lt;100,2*BINOMDIST(MIN($C12,$D11),$C12+$D11,0.5,1),"")</f>
        <v>4.9800114294728692E-2</v>
      </c>
    </row>
    <row r="18" spans="1:5">
      <c r="A18" s="11"/>
      <c r="B18" s="23" t="s">
        <v>2</v>
      </c>
      <c r="C18" s="25" t="str">
        <f>IF(C17&lt;0.05,"p&lt;0,05","n.s.")</f>
        <v>n.s.</v>
      </c>
      <c r="D18" s="26" t="str">
        <f>IF(C12+D11&lt;100,IF(E17&lt;0.05,"p&lt;0,05","n.s."),"")</f>
        <v>p&lt;0,05</v>
      </c>
    </row>
    <row r="19" spans="1:5">
      <c r="A19" s="11"/>
      <c r="B19" s="11"/>
      <c r="C19" s="11"/>
      <c r="D19" s="11"/>
    </row>
  </sheetData>
  <sheetProtection sheet="1" objects="1" scenarios="1"/>
  <mergeCells count="5">
    <mergeCell ref="C9:D9"/>
    <mergeCell ref="A11:A12"/>
    <mergeCell ref="C3:F3"/>
    <mergeCell ref="B4:G4"/>
    <mergeCell ref="B16:C16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FF"/>
  </sheetPr>
  <dimension ref="A2:H49"/>
  <sheetViews>
    <sheetView zoomScaleNormal="100" workbookViewId="0">
      <selection activeCell="D2" sqref="D2:F2"/>
    </sheetView>
  </sheetViews>
  <sheetFormatPr baseColWidth="10" defaultRowHeight="13.2"/>
  <cols>
    <col min="1" max="1" width="9.109375" style="1" customWidth="1"/>
    <col min="2" max="2" width="8.33203125" style="1" customWidth="1"/>
    <col min="3" max="3" width="8.77734375" style="1" customWidth="1"/>
    <col min="4" max="5" width="11.5546875" style="1"/>
    <col min="6" max="6" width="13.5546875" style="1" customWidth="1"/>
    <col min="7" max="16384" width="11.5546875" style="1"/>
  </cols>
  <sheetData>
    <row r="2" spans="1:6" ht="13.8">
      <c r="D2" s="53" t="s">
        <v>42</v>
      </c>
      <c r="E2" s="53"/>
      <c r="F2" s="53"/>
    </row>
    <row r="5" spans="1:6">
      <c r="A5" s="3" t="s">
        <v>48</v>
      </c>
    </row>
    <row r="6" spans="1:6">
      <c r="A6" s="3"/>
      <c r="B6" s="2" t="s">
        <v>53</v>
      </c>
      <c r="C6" s="2" t="s">
        <v>52</v>
      </c>
    </row>
    <row r="7" spans="1:6">
      <c r="A7" s="3"/>
      <c r="C7" s="2" t="s">
        <v>51</v>
      </c>
    </row>
    <row r="9" spans="1:6">
      <c r="D9" s="50" t="s">
        <v>7</v>
      </c>
      <c r="E9" s="51"/>
    </row>
    <row r="10" spans="1:6">
      <c r="D10" s="32" t="s">
        <v>4</v>
      </c>
      <c r="E10" s="32" t="s">
        <v>5</v>
      </c>
    </row>
    <row r="11" spans="1:6" ht="13.2" customHeight="1">
      <c r="B11" s="52" t="s">
        <v>6</v>
      </c>
      <c r="C11" s="34" t="s">
        <v>4</v>
      </c>
      <c r="D11" s="32">
        <v>31</v>
      </c>
      <c r="E11" s="33">
        <v>42</v>
      </c>
    </row>
    <row r="12" spans="1:6">
      <c r="B12" s="45"/>
      <c r="C12" s="34" t="s">
        <v>5</v>
      </c>
      <c r="D12" s="33">
        <v>25</v>
      </c>
      <c r="E12" s="32">
        <v>42</v>
      </c>
    </row>
    <row r="14" spans="1:6">
      <c r="B14" s="2" t="s">
        <v>49</v>
      </c>
    </row>
    <row r="15" spans="1:6">
      <c r="B15" s="2" t="s">
        <v>54</v>
      </c>
    </row>
    <row r="16" spans="1:6">
      <c r="B16" s="2" t="s">
        <v>50</v>
      </c>
    </row>
    <row r="19" spans="1:8">
      <c r="A19" s="3" t="s">
        <v>9</v>
      </c>
      <c r="E19" s="27"/>
    </row>
    <row r="21" spans="1:8" ht="13.8">
      <c r="B21" s="35" t="s">
        <v>10</v>
      </c>
      <c r="C21" s="36"/>
      <c r="D21" s="37"/>
      <c r="E21" s="37"/>
      <c r="F21" s="37"/>
      <c r="G21" s="37"/>
      <c r="H21" s="37"/>
    </row>
    <row r="22" spans="1:8" ht="13.8">
      <c r="B22" s="35" t="s">
        <v>11</v>
      </c>
      <c r="C22" s="36"/>
      <c r="D22" s="37"/>
      <c r="E22" s="37"/>
      <c r="F22" s="37"/>
      <c r="G22" s="37"/>
      <c r="H22" s="37"/>
    </row>
    <row r="23" spans="1:8" ht="13.8">
      <c r="B23" s="36"/>
      <c r="C23" s="36"/>
      <c r="D23" s="37"/>
      <c r="E23" s="37"/>
      <c r="F23" s="37"/>
      <c r="G23" s="37"/>
      <c r="H23" s="37"/>
    </row>
    <row r="24" spans="1:8" ht="13.8">
      <c r="B24" s="38"/>
      <c r="C24" s="38" t="s">
        <v>12</v>
      </c>
      <c r="D24" s="37"/>
      <c r="E24" s="37"/>
      <c r="F24" s="37"/>
      <c r="G24" s="37"/>
      <c r="H24" s="37"/>
    </row>
    <row r="25" spans="1:8" ht="13.8">
      <c r="B25" s="38"/>
      <c r="C25" s="38"/>
      <c r="D25" s="37"/>
      <c r="E25" s="37"/>
      <c r="F25" s="37"/>
      <c r="G25" s="37"/>
      <c r="H25" s="37"/>
    </row>
    <row r="26" spans="1:8" ht="13.8">
      <c r="B26" s="38" t="s">
        <v>13</v>
      </c>
      <c r="C26" s="38"/>
      <c r="D26" s="37"/>
      <c r="E26" s="37"/>
      <c r="F26" s="37"/>
      <c r="G26" s="37"/>
      <c r="H26" s="37"/>
    </row>
    <row r="27" spans="1:8" ht="13.8">
      <c r="B27" s="38" t="s">
        <v>45</v>
      </c>
      <c r="C27" s="38"/>
      <c r="D27" s="37"/>
      <c r="E27" s="37"/>
      <c r="F27" s="37"/>
      <c r="G27" s="37"/>
      <c r="H27" s="37"/>
    </row>
    <row r="28" spans="1:8">
      <c r="B28" s="37"/>
      <c r="C28" s="37"/>
      <c r="D28" s="37"/>
      <c r="E28" s="37"/>
      <c r="F28" s="37"/>
      <c r="G28" s="37"/>
      <c r="H28" s="37"/>
    </row>
    <row r="31" spans="1:8">
      <c r="A31" s="3" t="s">
        <v>21</v>
      </c>
    </row>
    <row r="32" spans="1:8">
      <c r="A32" s="3"/>
    </row>
    <row r="33" spans="2:8" ht="13.8">
      <c r="B33" s="35" t="s">
        <v>10</v>
      </c>
      <c r="C33" s="37"/>
      <c r="D33" s="37"/>
      <c r="E33" s="37"/>
      <c r="F33" s="37"/>
      <c r="G33" s="37"/>
      <c r="H33" s="37"/>
    </row>
    <row r="34" spans="2:8" ht="13.8">
      <c r="B34" s="35" t="s">
        <v>14</v>
      </c>
      <c r="C34" s="37"/>
      <c r="D34" s="37"/>
      <c r="E34" s="37"/>
      <c r="F34" s="37"/>
      <c r="G34" s="37"/>
      <c r="H34" s="37"/>
    </row>
    <row r="35" spans="2:8" ht="13.8">
      <c r="B35" s="35" t="s">
        <v>15</v>
      </c>
      <c r="C35" s="37"/>
      <c r="D35" s="37"/>
      <c r="E35" s="37"/>
      <c r="F35" s="37"/>
      <c r="G35" s="37"/>
      <c r="H35" s="37"/>
    </row>
    <row r="36" spans="2:8">
      <c r="B36" s="37"/>
      <c r="C36" s="37"/>
      <c r="D36" s="37"/>
      <c r="E36" s="37"/>
      <c r="F36" s="37"/>
      <c r="G36" s="37"/>
      <c r="H36" s="37"/>
    </row>
    <row r="37" spans="2:8" ht="13.8">
      <c r="B37" s="38"/>
      <c r="C37" s="38" t="s">
        <v>16</v>
      </c>
      <c r="D37" s="37"/>
      <c r="E37" s="37"/>
      <c r="F37" s="37"/>
      <c r="G37" s="37"/>
      <c r="H37" s="37"/>
    </row>
    <row r="38" spans="2:8" ht="13.8">
      <c r="B38" s="38"/>
      <c r="C38" s="38"/>
      <c r="D38" s="37"/>
      <c r="E38" s="37"/>
      <c r="F38" s="37"/>
      <c r="G38" s="37"/>
      <c r="H38" s="37"/>
    </row>
    <row r="39" spans="2:8" ht="13.8">
      <c r="B39" s="38" t="s">
        <v>13</v>
      </c>
      <c r="C39" s="38"/>
      <c r="D39" s="37"/>
      <c r="E39" s="37"/>
      <c r="F39" s="37"/>
      <c r="G39" s="37"/>
      <c r="H39" s="37"/>
    </row>
    <row r="40" spans="2:8" ht="13.8">
      <c r="B40" s="38" t="s">
        <v>46</v>
      </c>
      <c r="C40" s="38"/>
      <c r="D40" s="37"/>
      <c r="E40" s="37"/>
      <c r="F40" s="37"/>
      <c r="G40" s="37"/>
      <c r="H40" s="37"/>
    </row>
    <row r="41" spans="2:8" ht="13.8">
      <c r="B41" s="38" t="s">
        <v>17</v>
      </c>
      <c r="C41" s="38"/>
      <c r="D41" s="37"/>
      <c r="E41" s="37"/>
      <c r="F41" s="37"/>
      <c r="G41" s="37"/>
      <c r="H41" s="37"/>
    </row>
    <row r="42" spans="2:8" ht="13.8">
      <c r="B42" s="38" t="s">
        <v>18</v>
      </c>
      <c r="C42" s="38"/>
      <c r="D42" s="37"/>
      <c r="E42" s="37"/>
      <c r="F42" s="37"/>
      <c r="G42" s="37"/>
      <c r="H42" s="37"/>
    </row>
    <row r="43" spans="2:8" ht="13.8">
      <c r="B43" s="38" t="s">
        <v>47</v>
      </c>
      <c r="C43" s="38"/>
      <c r="D43" s="37"/>
      <c r="E43" s="37"/>
      <c r="F43" s="37"/>
      <c r="G43" s="37"/>
      <c r="H43" s="37"/>
    </row>
    <row r="44" spans="2:8" ht="13.8">
      <c r="B44" s="38" t="s">
        <v>19</v>
      </c>
      <c r="C44" s="38"/>
      <c r="D44" s="37"/>
      <c r="E44" s="37"/>
      <c r="F44" s="37"/>
      <c r="G44" s="37"/>
      <c r="H44" s="37"/>
    </row>
    <row r="45" spans="2:8" ht="13.8">
      <c r="B45" s="38" t="s">
        <v>20</v>
      </c>
      <c r="C45" s="38"/>
      <c r="D45" s="37"/>
      <c r="E45" s="37"/>
      <c r="F45" s="37"/>
      <c r="G45" s="37"/>
      <c r="H45" s="37"/>
    </row>
    <row r="46" spans="2:8" ht="13.8">
      <c r="B46" s="38">
        <v>0.59523809999999999</v>
      </c>
      <c r="C46" s="38"/>
      <c r="D46" s="37"/>
      <c r="E46" s="37"/>
      <c r="F46" s="37"/>
      <c r="G46" s="37"/>
      <c r="H46" s="37"/>
    </row>
    <row r="47" spans="2:8">
      <c r="B47" s="37"/>
      <c r="C47" s="37"/>
      <c r="D47" s="37"/>
      <c r="E47" s="37"/>
      <c r="F47" s="37"/>
      <c r="G47" s="37"/>
      <c r="H47" s="37"/>
    </row>
    <row r="49" spans="1:1">
      <c r="A49" s="2"/>
    </row>
  </sheetData>
  <sheetProtection sheet="1" objects="1" scenarios="1"/>
  <mergeCells count="3">
    <mergeCell ref="D9:E9"/>
    <mergeCell ref="B11:B12"/>
    <mergeCell ref="D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Test</vt:lpstr>
      <vt:lpstr>Solutions avec R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2006-03-16T20:36:50Z</dcterms:created>
  <dcterms:modified xsi:type="dcterms:W3CDTF">2014-02-28T16:48:37Z</dcterms:modified>
</cp:coreProperties>
</file>